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charts/chart12.xml" ContentType="application/vnd.openxmlformats-officedocument.drawingml.chart+xml"/>
  <Override PartName="/xl/theme/themeOverride1.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ewikoeln.sharepoint.com/sites/W_5320H2-Bilanz_EON_2023_02/Freigegebene Dokumente/General/09_Veröffentlichung/"/>
    </mc:Choice>
  </mc:AlternateContent>
  <xr:revisionPtr revIDLastSave="28" documentId="8_{E7431CA2-0C5C-419A-9E5F-4AFFC52AB97A}" xr6:coauthVersionLast="47" xr6:coauthVersionMax="47" xr10:uidLastSave="{0535E195-83C3-4953-BA18-EBB53C020F67}"/>
  <bookViews>
    <workbookView xWindow="-28920" yWindow="5145" windowWidth="29040" windowHeight="15840" tabRatio="885" xr2:uid="{59EE5EF1-40A8-4FAB-91B6-376295568081}"/>
  </bookViews>
  <sheets>
    <sheet name="Impressum" sheetId="66" r:id="rId1"/>
    <sheet name="Übersicht" sheetId="91" r:id="rId2"/>
    <sheet name="H₂-grau" sheetId="73" r:id="rId3"/>
    <sheet name="H₂-Elektrolyse" sheetId="76" r:id="rId4"/>
    <sheet name="Elektrolyseure" sheetId="77" r:id="rId5"/>
    <sheet name="H₂-Importe" sheetId="79" r:id="rId6"/>
    <sheet name="H₂-Pipelines" sheetId="80" r:id="rId7"/>
    <sheet name="Industrie" sheetId="75" r:id="rId8"/>
    <sheet name="Gebäude" sheetId="81" r:id="rId9"/>
    <sheet name="Verkehr" sheetId="82" r:id="rId10"/>
  </sheets>
  <definedNames>
    <definedName name="Altersstruktur">#REF!</definedName>
    <definedName name="asdf">#REF!</definedName>
    <definedName name="asdff">#REF!</definedName>
    <definedName name="asfasf">#REF!</definedName>
    <definedName name="asfasfasf">#REF!</definedName>
    <definedName name="asffff">#REF!</definedName>
    <definedName name="Austauschrate_Antrieb_LKW_groß">#REF!</definedName>
    <definedName name="Austauschrate_Antrieb_LKW_klein">#REF!</definedName>
    <definedName name="Austauschrate_Antrieb_LNF">#REF!</definedName>
    <definedName name="Austauschrate_Antrieb_PKW">#REF!</definedName>
    <definedName name="Austauschrate_max">#REF!</definedName>
    <definedName name="Branchen_fossil">#REF!</definedName>
    <definedName name="Branchen_fossil1">#REF!</definedName>
    <definedName name="Branchen_fossil2">#REF!</definedName>
    <definedName name="Branchen_fossil3">#REF!</definedName>
    <definedName name="Einheiten">#REF!</definedName>
    <definedName name="Emissionsfaktoren">#REF!</definedName>
    <definedName name="Endenergieverbrauch_Antrieb_LKW_groß_KN100_plus">#REF!</definedName>
    <definedName name="Endenergieverbrauch_Antrieb_LKW_klein_KN100_plus">#REF!</definedName>
    <definedName name="Endenergieverbrauch_Antrieb_LNF_KN100_plus">#REF!</definedName>
    <definedName name="Endenergieverbrauch_Antrieb_PKW_EfficientElectrons">#REF!</definedName>
    <definedName name="Endenergieverbrauch_Antrieb_PKW_EfficientMolecules">#REF!</definedName>
    <definedName name="Endenergieverbrauch_Antrieb_PKW_KN100_plus">#REF!</definedName>
    <definedName name="Endenergieverbrauch_Antrieb_PKW_MoreElectrons">#REF!</definedName>
    <definedName name="Endenergieverbrauch_Antrieb_PKW_MoreMolecules">#REF!</definedName>
    <definedName name="Endenergieverbrauch_Kraftstoff_Binnenschiffgüterverkehr_KN100_plus">#REF!</definedName>
    <definedName name="Endenergieverbrauch_Kraftstoff_LKW_groß_KN100_plus">#REF!</definedName>
    <definedName name="Endenergieverbrauch_Kraftstoff_LKW_klein_KN100_plus">#REF!</definedName>
    <definedName name="Endenergieverbrauch_Kraftstoff_LNF_KN100_plus">#REF!</definedName>
    <definedName name="Endenergieverbrauch_Kraftstoff_Luftgüterverkehr_international_KN100_plus">#REF!</definedName>
    <definedName name="Endenergieverbrauch_Kraftstoff_Luftgüterverkehr_national_KN100_plus">#REF!</definedName>
    <definedName name="Endenergieverbrauch_Kraftstoff_Luftpersonenverkehr_international_KN100_plus">#REF!</definedName>
    <definedName name="Endenergieverbrauch_Kraftstoff_Luftpersonenverkehr_national_KN100_plus">#REF!</definedName>
    <definedName name="Endenergieverbrauch_Kraftstoff_Mikromobilität_Güter_KN100_plus">#REF!</definedName>
    <definedName name="Endenergieverbrauch_Kraftstoff_Mikromobilität_Personen_KN100_plus">#REF!</definedName>
    <definedName name="Endenergieverbrauch_Kraftstoff_ÖPNV_KN100_plus">#REF!</definedName>
    <definedName name="Endenergieverbrauch_Kraftstoff_PKW_EfficientElectrons">#REF!</definedName>
    <definedName name="Endenergieverbrauch_Kraftstoff_PKW_EfficientMolecules">#REF!</definedName>
    <definedName name="Endenergieverbrauch_Kraftstoff_PKW_KN100_plus">#REF!</definedName>
    <definedName name="Endenergieverbrauch_Kraftstoff_PKW_MoreElectrons">#REF!</definedName>
    <definedName name="Endenergieverbrauch_Kraftstoff_PKW_MoreMolecules">#REF!</definedName>
    <definedName name="Endenergieverbrauch_Kraftstoff_Schienengüterverkehr_KN100_plus">#REF!</definedName>
    <definedName name="Endenergieverbrauch_Kraftstoff_Schienenpersonenverkehr_KN100_plus">#REF!</definedName>
    <definedName name="Fahrzeugbestand_2018_LKW_groß">#REF!</definedName>
    <definedName name="Fahrzeugbestand_2018_LKW_klein">#REF!</definedName>
    <definedName name="Fahrzeugbestand_2018_LNF">#REF!</definedName>
    <definedName name="Fahrzeugbestand_2018_PKW">#REF!</definedName>
    <definedName name="index">#REF!</definedName>
    <definedName name="index2">#REF!</definedName>
    <definedName name="index2.0">#REF!</definedName>
    <definedName name="Infrastrukturkosten">#REF!</definedName>
    <definedName name="Jahresemissionsmengen">#REF!</definedName>
    <definedName name="Jahresnachfrage_Güterverkehr_BA80">#REF!</definedName>
    <definedName name="Jahresnachfrage_Güterverkehr_KN100_P1">#REF!</definedName>
    <definedName name="Jahresnachfrage_Güterverkehr_KN100_P2">#REF!</definedName>
    <definedName name="Jahresnachfrage_Personenverkehr_BA80">#REF!</definedName>
    <definedName name="Jahresnachfrage_Personenverkehr_KN100_P1">#REF!</definedName>
    <definedName name="Jahresnachfrage_Personenverkehr_KN100_P2">#REF!</definedName>
    <definedName name="Lebenserwartung">#REF!</definedName>
    <definedName name="Neuzulassungen_LKW_groß_BA80">#REF!</definedName>
    <definedName name="Neuzulassungen_LKW_groß_KN100_P1">#REF!</definedName>
    <definedName name="Neuzulassungen_LKW_groß_KN100_P2">#REF!</definedName>
    <definedName name="Neuzulassungen_LKW_klein_BA80">#REF!</definedName>
    <definedName name="Neuzulassungen_LKW_klein_KN100_P1">#REF!</definedName>
    <definedName name="Neuzulassungen_LKW_klein_KN100_P2">#REF!</definedName>
    <definedName name="Neuzulassungen_LNF_BA80">#REF!</definedName>
    <definedName name="Neuzulassungen_LNF_KN100_P1">#REF!</definedName>
    <definedName name="Neuzulassungen_LNF_KN100_P2">#REF!</definedName>
    <definedName name="Neuzulassungen_PKW_BA80">#REF!</definedName>
    <definedName name="Neuzulassungen_PKW_KN100_P1">#REF!</definedName>
    <definedName name="Neuzulassungen_PKW_KN100_P2">#REF!</definedName>
    <definedName name="qwe">#REF!</definedName>
    <definedName name="qweqwr">#REF!</definedName>
    <definedName name="qwer">#REF!</definedName>
    <definedName name="qwrqwr">#REF!</definedName>
    <definedName name="qwrwr">#REF!</definedName>
    <definedName name="SonstigerAntriebsmix_Binnenschiffgüterverkehr_BA80">#REF!</definedName>
    <definedName name="SonstigerAntriebsmix_Binnenschiffgüterverkehr_KN100_P1">#REF!</definedName>
    <definedName name="SonstigerAntriebsmix_Binnenschiffgüterverkehr_KN100_P2">#REF!</definedName>
    <definedName name="SonstigerAntriebsmix_Luftgüterverkehr_international_BA80">#REF!</definedName>
    <definedName name="SonstigerAntriebsmix_Luftgüterverkehr_international_KN100_P1">#REF!</definedName>
    <definedName name="SonstigerAntriebsmix_Luftgüterverkehr_international_KN100_P2">#REF!</definedName>
    <definedName name="SonstigerAntriebsmix_Luftgüterverkehr_national_BA80">#REF!</definedName>
    <definedName name="SonstigerAntriebsmix_Luftgüterverkehr_national_KN100_P1">#REF!</definedName>
    <definedName name="SonstigerAntriebsmix_Luftgüterverkehr_national_KN100_P2">#REF!</definedName>
    <definedName name="SonstigerAntriebsmix_Luftpersonenverkehr_international_BA80">#REF!</definedName>
    <definedName name="SonstigerAntriebsmix_Luftpersonenverkehr_international_KN100_P1">#REF!</definedName>
    <definedName name="SonstigerAntriebsmix_Luftpersonenverkehr_international_KN100_P2">#REF!</definedName>
    <definedName name="SonstigerAntriebsmix_Luftpersonenverkehr_national_BA80">#REF!</definedName>
    <definedName name="SonstigerAntriebsmix_Luftpersonenverkehr_national_KN100_P1">#REF!</definedName>
    <definedName name="SonstigerAntriebsmix_Luftpersonenverkehr_national_KN100_P2">#REF!</definedName>
    <definedName name="SonstigerAntriebsmix_Mikromobilität_Güter_BA80">#REF!</definedName>
    <definedName name="SonstigerAntriebsmix_Mikromobilität_Güter_KN100_P1">#REF!</definedName>
    <definedName name="SonstigerAntriebsmix_Mikromobilität_Güter_KN100_P2">#REF!</definedName>
    <definedName name="SonstigerAntriebsmix_Mikromobilität_Personen_BA80">#REF!</definedName>
    <definedName name="SonstigerAntriebsmix_Mikromobilität_Personen_KN100_P1">#REF!</definedName>
    <definedName name="SonstigerAntriebsmix_Mikromobilität_Personen_KN100_P2">#REF!</definedName>
    <definedName name="SonstigerAntriebsmix_ÖPNV_BA80">#REF!</definedName>
    <definedName name="SonstigerAntriebsmix_ÖPNV_KN100_P1">#REF!</definedName>
    <definedName name="SonstigerAntriebsmix_ÖPNV_KN100_P2">#REF!</definedName>
    <definedName name="SonstigerAntriebsmix_Schienengüterverkehr_BA80">#REF!</definedName>
    <definedName name="SonstigerAntriebsmix_Schienengüterverkehr_KN100_P1">#REF!</definedName>
    <definedName name="SonstigerAntriebsmix_Schienengüterverkehr_KN100_P2">#REF!</definedName>
    <definedName name="SonstigerAntriebsmix_Schienenpersonenverkehr_BA80">#REF!</definedName>
    <definedName name="SonstigerAntriebsmix_Schienenpersonenverkehr_KN100_P1">#REF!</definedName>
    <definedName name="SonstigerAntriebsmix_Schienenpersonenverkehr_KN100_P2">#REF!</definedName>
    <definedName name="THG_Quot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4" i="80" l="1"/>
  <c r="C32" i="82" l="1"/>
</calcChain>
</file>

<file path=xl/sharedStrings.xml><?xml version="1.0" encoding="utf-8"?>
<sst xmlns="http://schemas.openxmlformats.org/spreadsheetml/2006/main" count="1070" uniqueCount="685">
  <si>
    <r>
      <rPr>
        <b/>
        <sz val="11"/>
        <color theme="1"/>
        <rFont val="Trebuchet MS"/>
        <family val="2"/>
      </rPr>
      <t>Stand:</t>
    </r>
    <r>
      <rPr>
        <sz val="11"/>
        <color theme="1"/>
        <rFont val="Trebuchet MS"/>
        <family val="2"/>
      </rPr>
      <t xml:space="preserve"> </t>
    </r>
  </si>
  <si>
    <t>08/2023</t>
  </si>
  <si>
    <t>Energiewirtschaftliches Institut an der Universität zu Köln gGmbH (EWI)</t>
  </si>
  <si>
    <t>Alte Wagenfabrik</t>
  </si>
  <si>
    <t>Vogelsanger Straße 321a</t>
  </si>
  <si>
    <t>50827 Köln</t>
  </si>
  <si>
    <t>Tel.: +49 (0)221 650 853 60</t>
  </si>
  <si>
    <t>www.ewi.uni-koeln.de</t>
  </si>
  <si>
    <t>© Energiewirtschaftliches Institut an der Universität zu Köln gGmbH (EWI). Alle Rechte vorbehalten. Nutzung des Tools und Ergebnisse nur mit Verweis auf die Autoren und Autorinnen und das Energiewirtschaftliche Institut an der Universität zu Köln gGmbH (EWI) gestattet. Die Haftung für Folgeschäden ist ausgeschlossen. Dies betrifft auch und insbesondere Schäden oder entgangene Gewinne, die Nutzenden infolge der Verwendung der in diesem Dokument gegebenen Informationen entstehen.</t>
  </si>
  <si>
    <t>Übersicht</t>
  </si>
  <si>
    <t>Parameter</t>
  </si>
  <si>
    <t>Reiter</t>
  </si>
  <si>
    <t>Beschreibung</t>
  </si>
  <si>
    <t>H₂-Angebot</t>
  </si>
  <si>
    <t>Erzeugungsmengen grauer Wasserstoff</t>
  </si>
  <si>
    <t>H₂-Grau</t>
  </si>
  <si>
    <t>Abschätzung erzeugter Gesamtmenge konventionellen (grauen) Wasserstoffs</t>
  </si>
  <si>
    <t>Erzeugungsmengen Elektrolyse-Wasserstoff</t>
  </si>
  <si>
    <t>H₂-Elektrolyse</t>
  </si>
  <si>
    <t>Abschätzung erzeugter Gesamtmenge strombasierten (grünen) Wasserstoffs</t>
  </si>
  <si>
    <t>Installierte Elektrolysekapazität</t>
  </si>
  <si>
    <t>Elektrolyseure</t>
  </si>
  <si>
    <t>Installierte, im Bau befindliche und geplante Elektrolyseure</t>
  </si>
  <si>
    <t>Wasserstoffimporte</t>
  </si>
  <si>
    <t>H₂-Importe</t>
  </si>
  <si>
    <t>Zukünftige Perspektiven für den Import von Wasserstoff</t>
  </si>
  <si>
    <t>H₂-Infrastruktur</t>
  </si>
  <si>
    <t>Wasserstoff-Pipelineinfrastruktur</t>
  </si>
  <si>
    <t>H₂-Pipelines</t>
  </si>
  <si>
    <t>Daten zu bestehender und geplanter H₂-Pipelineinfrastruktur</t>
  </si>
  <si>
    <t>H₂-Verbrauch</t>
  </si>
  <si>
    <t>Wasserstoff im Industriesektor</t>
  </si>
  <si>
    <t>Industrie</t>
  </si>
  <si>
    <t>Abschätzung verbrauchter Gesamtmenge konventionellen (grauen) Wasserstoffs</t>
  </si>
  <si>
    <t>Wasserstoff im Verkehrssektor</t>
  </si>
  <si>
    <t>Gebäude</t>
  </si>
  <si>
    <t>Tankstelleninfrastruktur, Anzahl Brennstoffzellenfahrzeuge und Abschätzung des jährlichen Verbrauchs</t>
  </si>
  <si>
    <t>Wasserstoff im Gebäudesektor</t>
  </si>
  <si>
    <t>Verkehr</t>
  </si>
  <si>
    <t>Abschätzung verbauter Brennstoffzellen in Gebäuden und Ausweisung von Wasserstoff-Quartieren</t>
  </si>
  <si>
    <t>Wasserstoffangebot - Erzeugung grauen Wasserstoffs für spezifische Güter in Deutschland</t>
  </si>
  <si>
    <t>Stand 07/2022</t>
  </si>
  <si>
    <t>Stand 02/2023</t>
  </si>
  <si>
    <t>Wasserstoff [TWh]</t>
  </si>
  <si>
    <t>2022e</t>
  </si>
  <si>
    <t>Quellen</t>
  </si>
  <si>
    <t>Ammoniak</t>
  </si>
  <si>
    <t>Eigene Berechnung</t>
  </si>
  <si>
    <t>Chlor (Nebenprodukt)</t>
  </si>
  <si>
    <t>Methanol</t>
  </si>
  <si>
    <t>Raffinerien (netto)</t>
  </si>
  <si>
    <t>Eigene Berechnung; netto/extern</t>
  </si>
  <si>
    <t>Raffinerien (brutto)</t>
  </si>
  <si>
    <t>Eigene Berechnung; brutto/extern+intern</t>
  </si>
  <si>
    <t>Gesamt 01</t>
  </si>
  <si>
    <t>Raffinerien: netto</t>
  </si>
  <si>
    <t>Gesamt 02</t>
  </si>
  <si>
    <t>Raffinerien: brutto</t>
  </si>
  <si>
    <t>Wasserstoff [Mrd. nm³]</t>
  </si>
  <si>
    <t>Wasserstoff [Mio. t]</t>
  </si>
  <si>
    <t>Produktion [Mio. t]</t>
  </si>
  <si>
    <t>Eurostat (2023); VCI (2023)</t>
  </si>
  <si>
    <t>Raffinerien</t>
  </si>
  <si>
    <t>Eurostat (2023); en2x (2021)</t>
  </si>
  <si>
    <t xml:space="preserve"> </t>
  </si>
  <si>
    <t>Eurostat (2023)</t>
  </si>
  <si>
    <t>Eurostat (2023) Data Browser - Industry, trade and services, URL: https://ec.europa.eu/eurostat/databrowser/view/DS-056121/legacyMultiFreq/table?lang=en</t>
  </si>
  <si>
    <t>EWI (2021)</t>
  </si>
  <si>
    <t>Energiewirtschaftliches Institut an der Universität zu Köln (EWI) (2021) Hydrogen cluster Belgium, the Netherlands, and North-Western Germany. A projection and analysis of demand and production until 2030, URL: https://www.ewi.uni-koeln.de/en/publikationen/hydrogen-cluster-belgium-the-netherlands-and-north-western-germany/</t>
  </si>
  <si>
    <t>VCI (2023)</t>
  </si>
  <si>
    <t>VCI (2023) Chemiewirtschaft in Zahlen (Stand 07.06.2023), URL: https://www.vci.de/die-branche/zahlen-berichte/chemiewirtschaft-in-zahlen-online.jsp</t>
  </si>
  <si>
    <t>Stand 12/2021</t>
  </si>
  <si>
    <t>Stand 08/2023</t>
  </si>
  <si>
    <t>Aktuelle Wasserstofferzeugung</t>
  </si>
  <si>
    <t>Wasserstoff [MWh]</t>
  </si>
  <si>
    <t>Elektrolyse*</t>
  </si>
  <si>
    <t>Wasserstoff [t]</t>
  </si>
  <si>
    <t>Elektrolyse</t>
  </si>
  <si>
    <t>Annahmen</t>
  </si>
  <si>
    <t>Volllaststunden [h]</t>
  </si>
  <si>
    <t>BMWi (2020)</t>
  </si>
  <si>
    <t>Wirkungsgrad [%]</t>
  </si>
  <si>
    <t>IEA (2021)</t>
  </si>
  <si>
    <t>BMWK (2020)</t>
  </si>
  <si>
    <t>Bundesministerium für Wirtschaft und Klimaschutz (2020): Die Nationale Wasserstoffstrategie, URL: https://www.bmwk.de/Redaktion/DE/Publikationen/Energie/die-nationale-wasserstoffstrategie.html</t>
  </si>
  <si>
    <t>International Energy Agency (2021) Global Hydrogen Review: Assumptions annex, URL: https://iea.blob.core.windows.net/assets/2ceb17b8-474f-4154-aab5-4d898f735c17/IEAGHRassumptions_final.pdf</t>
  </si>
  <si>
    <t>Wasserstoffangebot - Elektrolyseure in Deutschland</t>
  </si>
  <si>
    <t>Installierte Leistung [MW]</t>
  </si>
  <si>
    <t>2021*</t>
  </si>
  <si>
    <t>2030*</t>
  </si>
  <si>
    <t>2022*</t>
  </si>
  <si>
    <t>2023*</t>
  </si>
  <si>
    <t>Kriterien</t>
  </si>
  <si>
    <t>EWI (2021); EWI (2022); EWI (2023a); EWI (2023b)</t>
  </si>
  <si>
    <t>* Abschätzungen basieren auf Recherchen in öffentlichen Quellen und Datenbanken</t>
  </si>
  <si>
    <t>Projekte [#]</t>
  </si>
  <si>
    <t>** Gute Datenverfügbarkeit bezieht sich auf die Vollständigkeit öffentlicher Daten (z. B. Status des Projekts, geplantes Jahr für Inbetriebnahme und installierte Leistung)</t>
  </si>
  <si>
    <t>EWI (2021) Interne H2-Projektdatenbank, Stand: 12/2021</t>
  </si>
  <si>
    <t>EWI (2022)</t>
  </si>
  <si>
    <t>EWI (2022) Interne H2-Projektdatenbank, Stand: 07/2022</t>
  </si>
  <si>
    <t>EWI (2023a)</t>
  </si>
  <si>
    <t>EWI (2023) Interne H2-Projektdatenbank, Stand: 02/2023</t>
  </si>
  <si>
    <t>EWI (2023b)</t>
  </si>
  <si>
    <t>EWI (2023) Interne H2-Projektdatenbank, Stand: 08/2023</t>
  </si>
  <si>
    <t>Power-to-X Projektkarten für Februar 2023 und 2030  - Jeder Kreis entspricht einem Projekt</t>
  </si>
  <si>
    <t xml:space="preserve">     Power-to-X Projekte bis 2030</t>
  </si>
  <si>
    <t>Wasserstoffangebot - Perspektivische Wasserstoffimporte nach Deutschland</t>
  </si>
  <si>
    <t xml:space="preserve">Einschätzung von Importpotentialen aus Nachbarländern </t>
  </si>
  <si>
    <t>Länder</t>
  </si>
  <si>
    <t>mögl. Umsetzung ab</t>
  </si>
  <si>
    <t>Grenzübergangspunkte</t>
  </si>
  <si>
    <t>Herkunft</t>
  </si>
  <si>
    <t>Pipeline Kapazität [GW]**</t>
  </si>
  <si>
    <t>Niederlande (NL)</t>
  </si>
  <si>
    <t>n/a</t>
  </si>
  <si>
    <t>Belgien (BE)</t>
  </si>
  <si>
    <t>Frankreich (FR)</t>
  </si>
  <si>
    <t>ca. 2035</t>
  </si>
  <si>
    <t>Frankreich (FR) und Spanien (ES)</t>
  </si>
  <si>
    <t>Tschechien (CZ)</t>
  </si>
  <si>
    <t>Ukraine (UA), Slowakei (SK) &amp; Nordafrika via Italien (IT)</t>
  </si>
  <si>
    <t>Österreich (AT)</t>
  </si>
  <si>
    <t>Dänemark (DK)</t>
  </si>
  <si>
    <t>2027 - 2030</t>
  </si>
  <si>
    <t>Dänemark (DK) (Offshore Wind)</t>
  </si>
  <si>
    <t>Norwegen (NO)</t>
  </si>
  <si>
    <t>2027 - 2032</t>
  </si>
  <si>
    <t>0*</t>
  </si>
  <si>
    <r>
      <t xml:space="preserve">Quelle: </t>
    </r>
    <r>
      <rPr>
        <sz val="11"/>
        <color theme="1"/>
        <rFont val="Trebuchet MS"/>
        <family val="2"/>
      </rPr>
      <t>FNB Gas (2023)</t>
    </r>
  </si>
  <si>
    <t>* via Niederlande (NL) oder Retrofit/Bau neuer Leitung</t>
  </si>
  <si>
    <t>** Teilweise über jährliche Energielieferungen hergeleitet (1 GW = 1 TWh*1.000 GWh/TWh /8.760 h)</t>
  </si>
  <si>
    <t>Wasserstoffkooperationen zwischen Deutschland und Exportländern</t>
  </si>
  <si>
    <t>Exportland</t>
  </si>
  <si>
    <t>Art der Energiekooperation</t>
  </si>
  <si>
    <t>Art der Wasserstoffkooperation</t>
  </si>
  <si>
    <t>Hauptziele</t>
  </si>
  <si>
    <t>Förderungsumme</t>
  </si>
  <si>
    <t>Quelle</t>
  </si>
  <si>
    <t>Algerien</t>
  </si>
  <si>
    <t>Energiepartnerschaft</t>
  </si>
  <si>
    <t>Absichtserklärung</t>
  </si>
  <si>
    <t>Förderung der technischen und wissenschaftlichen Kooperation zwischen VNG und Sonatrach</t>
  </si>
  <si>
    <t>Angola</t>
  </si>
  <si>
    <t>Wasserstoffdiplomatiebüro</t>
  </si>
  <si>
    <t>Ziel: Dialog mit Partnerländern ausbauen, Know-how bereitstellen, Analysen der regionalen Auswirkung der Transformation</t>
  </si>
  <si>
    <t>BMWK (2023b)</t>
  </si>
  <si>
    <t>Australien</t>
  </si>
  <si>
    <t>Energiepartnerschaft + Wasserstoffpartnerschaft</t>
  </si>
  <si>
    <t xml:space="preserve">Absichtserklärung + Fördermaßnahme </t>
  </si>
  <si>
    <t>"Wasserstoff Akkord": strategische Zusammenarbeit im Wasserstoffbereich; HyGATE: Förderung von Projekten für die Entwicklung von innovativen Grüne Wasserstofftechnologien</t>
  </si>
  <si>
    <t xml:space="preserve"> 50 Mio. EUR + 50 Mio. AUD</t>
  </si>
  <si>
    <t>BMBF (2023a), BMWK(2023b)</t>
  </si>
  <si>
    <t>Ägypten</t>
  </si>
  <si>
    <t>Wasserstoffpartnerschaft</t>
  </si>
  <si>
    <t>Kooperation zum Austausch von Wissen und technologische Expertise bzgl., Produktion, LNG Handel, Prozess, Nutzen und Transport</t>
  </si>
  <si>
    <t>Äthiopien</t>
  </si>
  <si>
    <t>Lehrgang + Fachtagung</t>
  </si>
  <si>
    <t>"Green Hydrogen Development": Unterstützung des Ministeriums und anderer Behörden, Workshop zum Thema PtX-Technologien, Koopertionsmöglichkeiten herausfinden</t>
  </si>
  <si>
    <t>Brasilien</t>
  </si>
  <si>
    <t>Arbeitsgruppe</t>
  </si>
  <si>
    <t>"Green Hydrogen Working Group": Austausch von Informationen zu Wasserstoff</t>
  </si>
  <si>
    <t>BMWK(2023b)</t>
  </si>
  <si>
    <t>Chile</t>
  </si>
  <si>
    <t xml:space="preserve">Arbeitsgruppe </t>
  </si>
  <si>
    <t>Fokus liegt auf der Zusammenarbeit und Unterstützung in der Wasserstoffwirtschaft</t>
  </si>
  <si>
    <t>China</t>
  </si>
  <si>
    <t>Austausch</t>
  </si>
  <si>
    <t>AG Energie:Schwerpunkt auf regulatorischen Rahmenbedingungen und Standards durch Expertenworkshops und Studien</t>
  </si>
  <si>
    <t>Indien</t>
  </si>
  <si>
    <t xml:space="preserve">Arbeitsgruppe zu grünem Wasserstoff zur  Zusammenarbeit bei der Produktion, Nutzung, Speicherung und Verteilung, Entwicklung einer Wasserstoff Roadmap </t>
  </si>
  <si>
    <t>Irland</t>
  </si>
  <si>
    <t>Forschungskooperation, sowie Pilotprojekt zum Thema grenzüberschreitende Wasserstoffwertschöpfungskette</t>
  </si>
  <si>
    <t>BMBF (2023b)</t>
  </si>
  <si>
    <t>Israel</t>
  </si>
  <si>
    <t>Fokus auf Energieeffizienz,Wasserstofftechnologien und Nutzung der Gasinfrastruktur</t>
  </si>
  <si>
    <t>Japan</t>
  </si>
  <si>
    <t>Delegationsreise, Arbeitsgruppen</t>
  </si>
  <si>
    <t>"5th Hydrogen Energy Ministerial" in Tokyo, Besprechung kürzlicher Entwicklungen, Planung künftiger Aktivitäten</t>
  </si>
  <si>
    <t>Jordanien</t>
  </si>
  <si>
    <t>Gutachten</t>
  </si>
  <si>
    <t>Bewertung des Potenzials von grünem Wasserstoff, Produktionspotenzial von über 8.000 tpa/km² und einer Jahresproduktion von 392.500 
Tausend Tonnen pro Jahr</t>
  </si>
  <si>
    <t>Kanada</t>
  </si>
  <si>
    <t xml:space="preserve">Arbeitsgruppe + Absichtserklärung + Privatsektor </t>
  </si>
  <si>
    <t>AG Wasserstoff; Gründung einer Wasserstoff Allianz (transatlantische Wasserstoffkooperation); Ziel 2025: erste Lieferung von Wasserstoffderivaten; Vereinbarungen im Privatsektor (z.B. Neufundland/Labrador/Hamburg, Hamburg/ Wilhelmshaven/Halifax/ Belledune)</t>
  </si>
  <si>
    <t xml:space="preserve"> 2,5 Mio. Euro</t>
  </si>
  <si>
    <t>Katar</t>
  </si>
  <si>
    <t>Fokus liegt auf Wasserstoff und LNG</t>
  </si>
  <si>
    <t>Kasachstan</t>
  </si>
  <si>
    <t>Energiedialog</t>
  </si>
  <si>
    <t>Workshop + Kurzstudie</t>
  </si>
  <si>
    <t>Schwerpunkt auf der Entwicklung von Lösungen für die Markteinführung von Wasserstoff</t>
  </si>
  <si>
    <t>BMWK (2022e), BMWK(2023b)</t>
  </si>
  <si>
    <t>Kolumbien</t>
  </si>
  <si>
    <t>Energie- und Klimapartnerschaft</t>
  </si>
  <si>
    <t>Zusammenarbeit bei der Produktion von grünem Wasserstoff angekündigt</t>
  </si>
  <si>
    <t>BMWK (2023c)</t>
  </si>
  <si>
    <t>Korea</t>
  </si>
  <si>
    <t>Politikdialog (Neue grüne Energietechnologien) mit Fokus auf grüner Waserstoff, der Rolle von Wasserstoff in der Dekarbonisierung und Wasserstoffzertifizierung</t>
  </si>
  <si>
    <t>Mexiko</t>
  </si>
  <si>
    <t>Studie</t>
  </si>
  <si>
    <t>Potenzial grünen Wasserstoffs ist Referenzpunkt für Investitionen im Bereich grüner Wasserstoff</t>
  </si>
  <si>
    <t>Marokko</t>
  </si>
  <si>
    <t>Aufbau einer „Allianz für die Entwicklung des Power-to-X-Sektors“, Geplant: Referenzanlage zur Produktion grünen Wasserstoffs (100 MW)</t>
  </si>
  <si>
    <t>BMWK (2023d)</t>
  </si>
  <si>
    <t>Nigeria</t>
  </si>
  <si>
    <t>Namibia</t>
  </si>
  <si>
    <t>Absichtserklärung + Förderung</t>
  </si>
  <si>
    <t>Zusammenarbeit bei der Herstellung, Verarbeitung, Anwendung und Transport; Ziel: Exporte ab 2026; einer nationalen Wasserstoffstrategie, Aus- und Weiterbildung lokaler Fachkräfte, Aufbau und Austausch vo Fachwissen + vier Wasserstoff Projekte</t>
  </si>
  <si>
    <t>ca. 30 Mio. Euro</t>
  </si>
  <si>
    <t>Neuseeland</t>
  </si>
  <si>
    <t>Webinar + Förderung</t>
  </si>
  <si>
    <t xml:space="preserve">Fokus auf Wasserstoff; H2Global; 3 Projekte zu Wasserstoffspeicherung und - erzeugung, Systemstudie zur Wasserstoffverteilung in Arbeit; Grundstein für dauerhafte Forschungs-, Entwicklungs- und Innovationspartnerschaft </t>
  </si>
  <si>
    <t xml:space="preserve"> 1,2 Millionen Euro </t>
  </si>
  <si>
    <t>Norwegen</t>
  </si>
  <si>
    <t xml:space="preserve">Gemeinsame Wasserstoff-Erklärung </t>
  </si>
  <si>
    <t>Wasserstofflieferungen von Norwegen nach Deutschland ab 2030</t>
  </si>
  <si>
    <t>BMWK (2023a)</t>
  </si>
  <si>
    <t>Oman</t>
  </si>
  <si>
    <t>Arbeitsgruppe + Delegationsreise</t>
  </si>
  <si>
    <t>Arbeitsgruppe mit Fokus u.a. auf Wasserstoff, Gespräche und Arbeitsgruppen rund um den "Green Hydrogen Summit Oman "</t>
  </si>
  <si>
    <t>Russland**</t>
  </si>
  <si>
    <t>Absichtserklärung + Wasserstoffdiplomatiebüro</t>
  </si>
  <si>
    <t>zu "Nachhaltigen Energien"; Ziel: Dialog mit Partnerländern ausbauen, Know-how bereitstellen, Analysen der regionalen Auswirkung der Transformation</t>
  </si>
  <si>
    <t>Saudi Arabien</t>
  </si>
  <si>
    <t>Energiedialog + Wasserstoffpartnerschaft</t>
  </si>
  <si>
    <t xml:space="preserve">Wasserstoffdiplomatiebüro + Energietag + Studie </t>
  </si>
  <si>
    <t>Ziel: Dialog mit Partnerländern ausbauen, Know-how bereitstellen, Analysen der regionalen Auswirkung der Transformation; "Clean Hydrogen Cooperation", Arbeitsgruppen, Energiedialog; Potential der Wasserstoffkooperation</t>
  </si>
  <si>
    <t>Südafrika</t>
  </si>
  <si>
    <t>Forschungsprojekt + Netzwerk + Forschungskooperation</t>
  </si>
  <si>
    <t>Nachhaltiger Flugkraftstoff auf Basis von grünem Wasserstoff, Ziel 2025: Industrielle Produktion von grünem Kerosin; Netzwerk für Energiespeicherung</t>
  </si>
  <si>
    <t>Tunesien</t>
  </si>
  <si>
    <t>Dialog + Studie</t>
  </si>
  <si>
    <t>Fokus liegt auf dem Export von grünem Strom und grünem Wasserstoff</t>
  </si>
  <si>
    <t>Türkei</t>
  </si>
  <si>
    <t>Absichtserklärung + Arbeitsgruppen</t>
  </si>
  <si>
    <t>Geplante intensivierte Kooperation im Bereich grüner Wasserstoff sowie Förderung der Kooperation mit der Industrie</t>
  </si>
  <si>
    <t>USA</t>
  </si>
  <si>
    <t>Arbeitsgruppe + Workshop + virtuelle Transatlantikreise</t>
  </si>
  <si>
    <t>Wasserstoff-Nachhaltigkeitsnormen und -Zertifizierung, Potenzial für den transatlantischen Wasserstoffhandel</t>
  </si>
  <si>
    <t>Vereinigte Arabische Emirate</t>
  </si>
  <si>
    <t>Lieferabkommen + Delegationsreise + Workshop</t>
  </si>
  <si>
    <t>Erste Testlieferung am 22.10.2022 in Hamburg eingetroffen; "Energy Security &amp; Industry Accelerator" gegründet; Transport und Zertifizierung besprochen</t>
  </si>
  <si>
    <t>** Arbeit derzeit ausgesetzt</t>
  </si>
  <si>
    <t>BMBF (2022a)</t>
  </si>
  <si>
    <t>CARE-O-SENE (2022)</t>
  </si>
  <si>
    <t>BMWK (2022a)</t>
  </si>
  <si>
    <t>BMWK (2022c)</t>
  </si>
  <si>
    <t>BMBF (2023a)</t>
  </si>
  <si>
    <t>Bundesministerium für Bildung und Forschung (2022a) Grüner Wasserstoff aus Afrika: Namibia wird Forschungspartner, URL: https://www.bmbf.de/bmbf/shareddocs/kurzmeldungen/de/2022/10/gruener-wasserstoff-aus-namibia.html</t>
  </si>
  <si>
    <t>BMBF (2022b)</t>
  </si>
  <si>
    <t>Bundesministerium für Forschung und Bildung (2022b) Deutschland und Kanada: 50 Jahre Partnerschaft in Wissenschaft, Technologie und Innovation, URL: https://www.bmbf.de/bmbf/de/europa-und-die-welt/vernetzung-weltweit/nord-und-suedamerika/kanada/kanada_node.html</t>
  </si>
  <si>
    <t>Bundesministerium für Bildung und Forschung (2023a) Wasserstoff aus Australien für die Energiewende in Deutschland , URL:https://www.bmbf.de/bmbf/shareddocs/kurzmeldungen/de/2022/05/wasserstoff-australien-energiewende-deutschland.html</t>
  </si>
  <si>
    <t>Bundesministerium für Bildung und Forschung (2023b) Brandenburg: Zusammenarbeit mit Irland wird Energiewende vorantreiben und Energiesicherheit erhöhen, URL: https://www.bmbf.de/bmbf/shareddocs/pressemitteilungen/de/2023/05/310523-Erklaerung-Irland.html</t>
  </si>
  <si>
    <t>BMBF (2023c)</t>
  </si>
  <si>
    <t>Bundesministerium für Bildung und Forschung (2023c) Welche Projekte für die internationale Wasserstoff-Kooperation fördert das BMBF?, URL: https://www.bmbf.de/bmbf/shareddocs/kurzmeldungen/de/woher-soll-der-gruene-wasserstoff-kommen.html</t>
  </si>
  <si>
    <t>BMWK (2022b)</t>
  </si>
  <si>
    <t>Bundesministerium für Wirtschaft und Klimaschutz (2022b) Markthochlauf von grünem Wasserstoff beschleunigen: Kanada und Deutschland unterzeichnen Wasserstoffabkommen, URL: https://www.bmwk.de/Redaktion/DE/Pressemitteilungen/2022/08/20220823-markthochlauf-von-grunem-wasserstoff-beschleunigen-kanada-und-deutschland.html</t>
  </si>
  <si>
    <t>Bundesministerium für Wirtschaft und Klimaschutz (2022c) Deutschland und Katar unterzeichnen Energiepartnerschaft, URL: https://www.bmwk.de/Redaktion/DE/Pressemitteilungen/2022/05/20220520-deutschland-und-katar-unterzeichnen-energiepartnerschaft.html</t>
  </si>
  <si>
    <t>BMWK (2022d)</t>
  </si>
  <si>
    <t>Bundesministerium für Wirtschaft und Klimaschutz (2022d) Erste Wasserstofflieferungen aus den Vereinigten Arabischen Emiraten in Hamburg übergeben, URL: https://www.bmwk.de/Redaktion/DE/Pressemitteilungen/2022/10/20221021-erste-wasserstofflieferungen-aus-den-vereinigten-arabischen-emiraten-in-hamburg-ubergeben.html</t>
  </si>
  <si>
    <t>Bundesministerium für Wirtschaft und Klimaschutz (2022e) Energy and climate partnerships
and energy dialogues, 2022 annual report</t>
  </si>
  <si>
    <t>Bundesministerium für Wirtschaft und Klimaschutz (2023a) Norwegen und Deutschland verstärken Energiekooperation auf dem Weg zur Klimaneutralität, URL: https://www.bmwk.de/Redaktion/DE/Pressemitteilungen/2023/01/20230105-norwegen-und-deutschland-verstaerken-energiekooperation-auf-dem-weg-zur-klimaneutralitaet.html</t>
  </si>
  <si>
    <t>Bundesministerium für Wirtschaft und Klimaschutz (2023b) Internationale Wasserstoffzusammenarbeit, URL: https://www.bmwk.de/Navigation/DE/Wasserstoff/Internationale-Wasserstoffzusammenarbeit/internationale-wasserstoffzusammenarbeit.html</t>
  </si>
  <si>
    <t>Bundesministerium für Wirtschaft und Klimaschutz (2023c) Deutschland und Kolumbien vereinbaren Klima- und Energiepartnerschaft, URL: https://www.bmuv.de/pressemitteilung/deutschland-und-kolumbien-vereinbaren-klima-und-energiepartnerschaft</t>
  </si>
  <si>
    <t>Catalyst Research for Sustainable Kerosene (2022) Zahlen, Daten, Fakten, URL: https://care-o-sene.com/de_de/care-o-sene/</t>
  </si>
  <si>
    <t>FNB Gas (2023)</t>
  </si>
  <si>
    <t>Fernleitungsnetzbetreiber Gas (2023) Netzentwicklungsplan Gas 2022–2032 - Entwurf, URL: https://fnb-gas.de/wp-content/uploads/2023/03/2023_03_31_FNB_GAS_2022_P4_NEP_Entwurf_DE.pdf</t>
  </si>
  <si>
    <t>Projektname</t>
  </si>
  <si>
    <t>Betreiber</t>
  </si>
  <si>
    <t>Länge [km]</t>
  </si>
  <si>
    <t>Typ</t>
  </si>
  <si>
    <t>Status</t>
  </si>
  <si>
    <t>Industrie/Einsatz</t>
  </si>
  <si>
    <t>in Betrieb ab</t>
  </si>
  <si>
    <t xml:space="preserve">Standort(e) </t>
  </si>
  <si>
    <t>Anmerkungen</t>
  </si>
  <si>
    <t>Air Liquide</t>
  </si>
  <si>
    <t>Neubau</t>
  </si>
  <si>
    <t>in Betrieb</t>
  </si>
  <si>
    <t>Chemie, Petrochemie</t>
  </si>
  <si>
    <t>Chempark Marl, Leverkusen, Castrop Rauxel</t>
  </si>
  <si>
    <t>ChemCoast Park Brunsbüttel</t>
  </si>
  <si>
    <t>Brunsbüttel</t>
  </si>
  <si>
    <t>Raffinerie Heide (2018) / Herrmann, U. et al. (2022)</t>
  </si>
  <si>
    <t>Linde</t>
  </si>
  <si>
    <t>Schkopau, Bitterfeld, Leuna</t>
  </si>
  <si>
    <t xml:space="preserve">Herrmann, U. et al. (2022) </t>
  </si>
  <si>
    <t>Reallabor H2Stahl</t>
  </si>
  <si>
    <t>gebaut</t>
  </si>
  <si>
    <t>Stahlwerk</t>
  </si>
  <si>
    <t>Stahlwerk Thyssenkrupp Duisburg</t>
  </si>
  <si>
    <t>Anschluss an Air Liquide H2-Netz im Ruhrgebiet</t>
  </si>
  <si>
    <t>Air Liquide (2022)</t>
  </si>
  <si>
    <t>Get H2 Nukleus</t>
  </si>
  <si>
    <t>BP, Evonik, Nowega, OGE, RWE</t>
  </si>
  <si>
    <t>geplant</t>
  </si>
  <si>
    <t>Chemie, Petrochemie, Stahl</t>
  </si>
  <si>
    <t>von Lingen nach Gelsenkirchen, weitere Standorte bis 2030 geplant</t>
  </si>
  <si>
    <t>Grenzübergang zu NL geplant</t>
  </si>
  <si>
    <r>
      <t>Get H</t>
    </r>
    <r>
      <rPr>
        <vertAlign val="subscript"/>
        <sz val="11"/>
        <color theme="1"/>
        <rFont val="Trebuchet MS "/>
      </rPr>
      <t>2</t>
    </r>
    <r>
      <rPr>
        <sz val="11"/>
        <color theme="1"/>
        <rFont val="Trebuchet MS "/>
      </rPr>
      <t xml:space="preserve"> (2021); RWE (2023)</t>
    </r>
  </si>
  <si>
    <t>mosaHYc</t>
  </si>
  <si>
    <t>GRT Gaz, Creos, Encevo</t>
  </si>
  <si>
    <t>Neubau (30) + Retrofit (70)</t>
  </si>
  <si>
    <t>Mobilität, perspektivisch Ind.</t>
  </si>
  <si>
    <t>Grenzregion DE, LU, FR</t>
  </si>
  <si>
    <t>grenzüberschreitende Leitung</t>
  </si>
  <si>
    <t>Creos (2020); FCHO (2021); Grande regio Hydrogen (2022)</t>
  </si>
  <si>
    <t>Aquaductus, Phase I</t>
  </si>
  <si>
    <t>GASCADE, fluxys</t>
  </si>
  <si>
    <t>allg. Ind.</t>
  </si>
  <si>
    <t>Nordsee</t>
  </si>
  <si>
    <t>Energietransport Alternative zu Stromleitung</t>
  </si>
  <si>
    <t>GASCADE (2021a); AquaDuctus (2023)</t>
  </si>
  <si>
    <t>Aquaductus, Phase II</t>
  </si>
  <si>
    <t>HH-WIN (Hamburger Wasserstoff-Industrie-Netz)</t>
  </si>
  <si>
    <t>Gasnetz Hamburg</t>
  </si>
  <si>
    <t>Neubau + Retrofit</t>
  </si>
  <si>
    <t>allg. Ind., Wärme</t>
  </si>
  <si>
    <t>ab 2026</t>
  </si>
  <si>
    <t>Hamburg</t>
  </si>
  <si>
    <t>lokales Netz</t>
  </si>
  <si>
    <t>Gasnetz Hamburg (2021)</t>
  </si>
  <si>
    <t>Clean Hydrogen Coastline</t>
  </si>
  <si>
    <t>ArcelorMittal Bremen, EWE, FAUN, Gasunie, swb, TenneT</t>
  </si>
  <si>
    <t xml:space="preserve">Stahl, Mobilität, allg. Ind. </t>
  </si>
  <si>
    <t>Oldenburg, Bremen, Hamburg, Nord-Niedersachsen</t>
  </si>
  <si>
    <t>teilw. Grenzüberschreintende Leitung (NL)</t>
  </si>
  <si>
    <t>swb (2021), EWE (2023)</t>
  </si>
  <si>
    <t>Hyperlink</t>
  </si>
  <si>
    <t>Gasunie</t>
  </si>
  <si>
    <t>Stahl, Petrochemie, allg. Ind.</t>
  </si>
  <si>
    <t>2026 - 2030</t>
  </si>
  <si>
    <t>Bremen, Hamburg, Niedersachen, Schleswig-Holstein, Niederlande, Dänemark</t>
  </si>
  <si>
    <t>Gasunie (2022); Gasunie (2023b); Hyperlink (2023)</t>
  </si>
  <si>
    <t>doing hydrogen</t>
  </si>
  <si>
    <t>ONTRAS</t>
  </si>
  <si>
    <t>Neubau (262) + Retrofit (354)</t>
  </si>
  <si>
    <t>allg. Ind, Stahlwerk</t>
  </si>
  <si>
    <t>2027-2028</t>
  </si>
  <si>
    <t>Meklenburg-Vorpommern, Brandenburg, Sachsen, Sachen-Anhalt, Berlin</t>
  </si>
  <si>
    <t>teilw. Grenzüberschreintende Leitung (PL)</t>
  </si>
  <si>
    <t>doing hydrogen (2021); GASCADE (2021b); ONTRAS (2022a)</t>
  </si>
  <si>
    <t>Green Octopus Mitteldeutschland &amp; LHyVE Transport</t>
  </si>
  <si>
    <t>ONTRAS, VNG Gaspeicher, LHyVE Transport</t>
  </si>
  <si>
    <t>Neubau (115) + Retrofit (190)</t>
  </si>
  <si>
    <t>Stahlwerk, Chemie, Petrochemie</t>
  </si>
  <si>
    <t>Salzgitter, Magdeburg, Leipzig (inkl Regionalnetz)</t>
  </si>
  <si>
    <t xml:space="preserve">zusätzlich Anbindung einer Wasserstoffkaverne </t>
  </si>
  <si>
    <t>LHyVE (2021); ONTRAS (2022b)</t>
  </si>
  <si>
    <t>Gasunie, Thyssengas</t>
  </si>
  <si>
    <t>Chemie, all. Ind.</t>
  </si>
  <si>
    <t>Wilhelmshaven bis Köln</t>
  </si>
  <si>
    <t>Verbindung der H2-Cluster Hyperlink und GET H2</t>
  </si>
  <si>
    <t>Gasunie (2023a); Thyssengas (2023)</t>
  </si>
  <si>
    <t>H2-Interconnector Bornholm-Lubmin</t>
  </si>
  <si>
    <t>GASCADE, Copehagen Infrastructure Partners, Energinet</t>
  </si>
  <si>
    <t>Import</t>
  </si>
  <si>
    <t>Bornholm (DK) bis Lubmin (DE)</t>
  </si>
  <si>
    <t>H2-Interkonnektor DK-DE</t>
  </si>
  <si>
    <t>GASCADE (2023)</t>
  </si>
  <si>
    <t>Flow - making hydrogen happen</t>
  </si>
  <si>
    <t>GASCADE, ONTRAS, terranets bw</t>
  </si>
  <si>
    <t>allg. Ind., Petrochemie</t>
  </si>
  <si>
    <t>2025-2030</t>
  </si>
  <si>
    <t>Lubmin, Schwedt, Berlin, Leipzig, Leuna, Erfurt, Ludwigshafen, Karlsruhe, Stuttgart</t>
  </si>
  <si>
    <t>Erweiterungen nach Bayern, Österreich, in die Schweiz, nach Frankreich, Tschechien, Polen, Dänemark und in Richtung Nordwesten möglich</t>
  </si>
  <si>
    <t>Flow Hydrogen (2023)</t>
  </si>
  <si>
    <t>HyPipe Bavaria</t>
  </si>
  <si>
    <t>bayernets</t>
  </si>
  <si>
    <t>Neubau + Retrofit (95%)</t>
  </si>
  <si>
    <t>Chemie, allg. Ind., Petrochemie</t>
  </si>
  <si>
    <t>Ingolstadt, Burghausen, Österreich</t>
  </si>
  <si>
    <t>teilw. Granzüberschreintende Leitung (AT)</t>
  </si>
  <si>
    <t>bayernets (2023)</t>
  </si>
  <si>
    <t>H2ercules</t>
  </si>
  <si>
    <t>OGE, RWE</t>
  </si>
  <si>
    <t>allg. Ind., Gaskraftwerke</t>
  </si>
  <si>
    <t>2026-2030</t>
  </si>
  <si>
    <t>Lingen, Gelsenkirchen, Duisburg, Eynatten, Porz, Frankfurt, Nürnberg, Ingolstadt, Ludwigshafen, Karlsruhe</t>
  </si>
  <si>
    <t>Geplante Gesamtlänge des H2ercules-Projekts von 1,500 km um bereits enthaltene Pipelinelänge des GET H2 Nukleus-Projekts von 135 km gekürzt. 
Importpunkte über Norwegen, Wilhelmshaven, Belgien, Niederlande, Frankreich, Tschechien</t>
  </si>
  <si>
    <t>H2ercules (2023); OGE (2023)</t>
  </si>
  <si>
    <t>RHYn Interco</t>
  </si>
  <si>
    <t>badenovaNetze, terranets bw, GRTgaz</t>
  </si>
  <si>
    <t>Neubau (15) + Retrofit (90)</t>
  </si>
  <si>
    <t xml:space="preserve">Import, Chemie, allg. Ind., Versorgung Krankenhaus
</t>
  </si>
  <si>
    <t>ab 2028</t>
  </si>
  <si>
    <t xml:space="preserve">Fessenheim, Bad Krozingen, Freiburg, Offenburg, </t>
  </si>
  <si>
    <t>H2-Interkonnektor FR-DE, Verteilung und Versorgung im Raum Freiburg und Offenburg</t>
  </si>
  <si>
    <t>BadenovaNetze (2023); terranets bw (2023b)</t>
  </si>
  <si>
    <t>terranets bw (2023a)</t>
  </si>
  <si>
    <t>H2 Genesis (2023)</t>
  </si>
  <si>
    <t>Gesamt</t>
  </si>
  <si>
    <t>Um- und Ausbaumaßnahmen der Wasserstoffvariante des Netzentwicklungsplan Gas 2022–2032 (Entwurfsdokument)</t>
  </si>
  <si>
    <t>bis Ende 2027</t>
  </si>
  <si>
    <t>bis Ende 2032</t>
  </si>
  <si>
    <t>Maßnahmen</t>
  </si>
  <si>
    <t>Umfang</t>
  </si>
  <si>
    <t>Kosten [EUR]</t>
  </si>
  <si>
    <t>Kosten</t>
  </si>
  <si>
    <t>Streckenverdichter</t>
  </si>
  <si>
    <t>0-25 MW</t>
  </si>
  <si>
    <t>0 - 0,2 Mrd.</t>
  </si>
  <si>
    <t>0 - 245 MW</t>
  </si>
  <si>
    <t>0 - 1,6 Mrd.</t>
  </si>
  <si>
    <t>Kopfverdichter</t>
  </si>
  <si>
    <t>0 MW</t>
  </si>
  <si>
    <t>0 Mrd.</t>
  </si>
  <si>
    <t>0 - 100 MW</t>
  </si>
  <si>
    <t xml:space="preserve">0 - 0,7 Mrd. </t>
  </si>
  <si>
    <t>Leitungen</t>
  </si>
  <si>
    <t>2.900 - 3.000 km</t>
  </si>
  <si>
    <t xml:space="preserve">2,1 - 2,8 Mrd. </t>
  </si>
  <si>
    <t>7.600 - 8.500 km</t>
  </si>
  <si>
    <t xml:space="preserve">7,4 - 9,6 Mrd. </t>
  </si>
  <si>
    <t>umzustellende Leitungen</t>
  </si>
  <si>
    <t>2.000 - 2.200 km</t>
  </si>
  <si>
    <t>0,7 Mrd.</t>
  </si>
  <si>
    <t>4.900 - 5.900 km</t>
  </si>
  <si>
    <t xml:space="preserve">2,1 - 2,9 Mrd. </t>
  </si>
  <si>
    <t>800 - 900 km</t>
  </si>
  <si>
    <t>1,4 - 2,1 Mrd.</t>
  </si>
  <si>
    <t>2.300 - 2.900 km</t>
  </si>
  <si>
    <t xml:space="preserve">4,9 - 7,1 Mrd. </t>
  </si>
  <si>
    <t>Regelanlagen</t>
  </si>
  <si>
    <t>1 - 4</t>
  </si>
  <si>
    <t>2 - 21 Mio.</t>
  </si>
  <si>
    <t>4 - 18</t>
  </si>
  <si>
    <t>14 - 135 Mio.</t>
  </si>
  <si>
    <t>Gesamtkostenspannne</t>
  </si>
  <si>
    <t>2,3 - 2,8 Mrd.</t>
  </si>
  <si>
    <t>8,1 - 10,2 Mrd.</t>
  </si>
  <si>
    <t>AquaDuctus (2023)</t>
  </si>
  <si>
    <t>AquaDuctus (2023) AquaDuctus, URL: https://aquaductus-offshore.de/de/wasserstoff-infrastruktur-in-der-nordsee/</t>
  </si>
  <si>
    <t>Air Liquide (2022) Fakten schaffen für die Transformation: Air Liquide stellt Wasserstoff-Pipeline zu thyssenkrupp Steel in Duisburg fertig, URL: https://de.airliquide.com/news/fakten-schaffen-fur-die-transformation-air-liquide-stellt-wasserstoff-pipeline-zu-thyssenkrupp-steel-duisburg-fertig</t>
  </si>
  <si>
    <t>BadenovaNetze (2023)</t>
  </si>
  <si>
    <t>BadenovaNetze (2023) RHYn Interco: Wasserstoff in Baden-Württemberg, URL: https://badenovanetze.de/ueber-uns/wasserstoff/projekt-rhyn-interco/</t>
  </si>
  <si>
    <t>bayernets (2023) HyPipe Bavaria - The Hydrogen Hub, URL: https://www.hypipe-bavaria.com/</t>
  </si>
  <si>
    <t>Creos (2020)</t>
  </si>
  <si>
    <t>Creos (2020) Presseinformation: Projekt zum grenzübergreifenden Transport von Wasserstoff in der 
Großregion gestartet, URL: https://www.creos-net.de/fileadmin/dokumente/aktuelles/2020/200526_2_Projekt_grenzuebergreifender_Transport_von_Wasserstoff_in_Grossregion_gestartet.pdf</t>
  </si>
  <si>
    <t>doing hydrogen (2021)</t>
  </si>
  <si>
    <t>doing hydrogen(2021) doing hydrogen – der Wasserstoff-Hub für Ostdeutschland, URL: https://www.doinghydrogen.com/wasserstoff-projekte/</t>
  </si>
  <si>
    <t>EWE (2023)</t>
  </si>
  <si>
    <t>EWE (2023) Clean Hydrogen Coastline, URL: https://www.clean-hydrogen-coastline.de/de/</t>
  </si>
  <si>
    <t>Flow Hydrogen (2023) Making hydrogen happen - Das Leitungsnetz für Wasserstoff, URL: https://www.flow-hydrogen.com/</t>
  </si>
  <si>
    <t>GASCADE (2021a)</t>
  </si>
  <si>
    <t>GASCADE (2021) Pipeline for green hydrogen from North Sea, URL: https://www.gascade.de/en/press/press-releases/press-release/pipeline-for-green-hydrogen-from-north-sea</t>
  </si>
  <si>
    <t>GASCADE (2021b)</t>
  </si>
  <si>
    <t>GASCADE (2021) Doing hydrogen: GASCADE and ontras to launch hydrogen hub for eastern Germany, URL: https://www.gascade.de/en/press/press-releases/press-release/doing-hydrogen-gascade-and-ontras-to-launch-hydrogen-hub-for-eastern-germany</t>
  </si>
  <si>
    <t>GASCADE (2023) Neue Wasserstoffpipeline Bornholm-Lubmin mit großen Ambitionen im Ostseeraum, URL: https://www.gascade.de/presse/presseinformationen/pressemitteilung/neue-wasserstoffpipeline-bornholm-lubmin-mit-grossen-ambitionen-im-ostseeraum</t>
  </si>
  <si>
    <t>Gasnetz Hamburg (2021) HH-WIN: Hamburger Wasserstoff-Industrie-Netz, URL: https://www.gasnetz-hamburg.de/fuer-die-zukunft/wasserstoff/hh-win</t>
  </si>
  <si>
    <t>Gasunie (2022)</t>
  </si>
  <si>
    <t>Gasunie (2022) HyPerLink – Wasserstoff Backbone in Nord Deutschland, URL: https://www.wasserstoff-niedersachsen.de/wp-content/uploads/2022/06/Gasunie-Bert-Kiewiet-Veranstaltung-Wilhelmshaven-HyPerLink-08062022.pdf</t>
  </si>
  <si>
    <t>Gasunie (2023a)</t>
  </si>
  <si>
    <t>Gasunie (2023) Fernleitungsnetzbetreiber Gasunie und Thyssengas schaffen Nord-Süd-Korridor für Wasserstoff, URL: https://www.gasunie.de/news/fernleitungsnetzbetreiber-gasunie-und-thyssengas-schaffen-nord-sued-kotrridor-fuer-wasserstoff</t>
  </si>
  <si>
    <t>Gasunie (2023b)</t>
  </si>
  <si>
    <t>Gasunie (2023) Gasunie gibt Startschuss für HyPerLink, URL: https://www.gasunie.de/news/gasunie-gibt-startschuss-fuer-hyperlink</t>
  </si>
  <si>
    <r>
      <t>Get H</t>
    </r>
    <r>
      <rPr>
        <vertAlign val="subscript"/>
        <sz val="11"/>
        <color theme="1"/>
        <rFont val="Trebuchet MS "/>
      </rPr>
      <t>2</t>
    </r>
    <r>
      <rPr>
        <sz val="11"/>
        <color theme="1"/>
        <rFont val="Trebuchet MS "/>
      </rPr>
      <t xml:space="preserve"> (2021)</t>
    </r>
  </si>
  <si>
    <t>Get H2 (2021) Start und Ausbau der Infrastruktur für grünen Wasserstoff, URL: https://www.get-h2.de/umsetzung/</t>
  </si>
  <si>
    <t>Grande Region Hydrogen (2022)</t>
  </si>
  <si>
    <t>Grande Region Hydrogen (2022) MosaHYc, URL: https://grande-region-hydrogen.eu/en/projects/mosahyc/#</t>
  </si>
  <si>
    <t>Hyperlink (2023)</t>
  </si>
  <si>
    <t>Hyperlink (2023) Hyperlink - Ein deutsches Wasserstoffnetz für eine sichere Energieversorgung</t>
  </si>
  <si>
    <t>H2ercules (2023)</t>
  </si>
  <si>
    <t>H2ercules (2023) Wasserstoffschnellweg für Deutschland, URL: https://www.h2ercules.com/h2ercules</t>
  </si>
  <si>
    <t>H2 Genesis (2023) Das Neckartal als Modellregion für Grünen Wasserstoff, URL: https://h2genesis.region-stuttgart.de/</t>
  </si>
  <si>
    <t>LHyVE (2021)</t>
  </si>
  <si>
    <t>LHyVE (2021) LHyVE – Schaufenster sächsischer und mitteldeutscher Wasserstofftechnologien, URL: https://lhyve.de/</t>
  </si>
  <si>
    <t>OGE (2023)</t>
  </si>
  <si>
    <t>OGE (2023) H2ercules - Der Schnellweg für Wasserstoff, URL: https://oge.net/de/wasserstoff/projekte-in-deutschland/h2ercules</t>
  </si>
  <si>
    <t>ONTRAS (2022a)</t>
  </si>
  <si>
    <t>ONTRAS (2022a) doing hydrogen: Der Wasserstoff-Hub für Ostdeutschland, URL: https://www.ontras.com/de/infrastruktur/innovationsprojekte/doing-hydrogen</t>
  </si>
  <si>
    <t>ONTRAS (2022b)</t>
  </si>
  <si>
    <t>ONTRAS (2022b) IPCEI-Projekt GO! verbindet Regionen, URL: https://www.ontras.com/de/go</t>
  </si>
  <si>
    <t>swb (2021)</t>
  </si>
  <si>
    <t>swb (2021) Norddeutscher Grundstein für europäische Wasserstoffwirtschaft - Clean Hydrogen Coastline URL: https://www.swb.de/ueber-swb/unternehmen/nachhaltigkeit/wasserstoff/clean-hydrogen-coastline</t>
  </si>
  <si>
    <t>terranets bw (2023a): Wasserstoff für Baden-Württember, URL: https://www.terranets-sel.de/magazin-detail/wasserstoff-fuer-baden-wuerttemberg</t>
  </si>
  <si>
    <t>terranets bw (2023b)</t>
  </si>
  <si>
    <t>terranets bw (2023b): Grenzüberschreitender Transport von Wasserstoff: RHYn Interco verbindet ab 2028 Frankreich und Baden-Württemberg, URL: https://www.terranets-bw.de/unsere-netze/wasserstoff#c3627</t>
  </si>
  <si>
    <t>Thyssengas (2023)</t>
  </si>
  <si>
    <t>Thyssengas (2023) Von der Nordsee bis in die Region Rhein-Ruhr: Fernleitungsnetzbetreiber Gasunie und Thyssengas schaffen Nord-Süd-Korridor für Wasserstoff, URL: https://thyssengas.com/de/aktuell/unternehmens-nachrichten/aktuell-reader/gasunie-und-thyssengas-schaffen-nord-sued-korridor-fuer-wasserstoff.html</t>
  </si>
  <si>
    <t>Raffinerie Heide (2018)</t>
  </si>
  <si>
    <t>Raffinerie Heide (2018) Pressemitteilung Raffinerie Heide blickt auf erfolgreiches Geschäftsjahr zurück, URL: https://www.heiderefinery.com/raffinerie-heide-blickt-auf-erfolgreiches-geschaeftsjahr-zurueck</t>
  </si>
  <si>
    <t>RWE (2023)</t>
  </si>
  <si>
    <t>RWE (2023) GET H2 Nukleus, URL: https://www.rwe.com/forschung-und-entwicklung/wasserstoff-projekte/wasserstoff-projekt-get-h2/</t>
  </si>
  <si>
    <t>Herrmann, U. et al. (2022)</t>
  </si>
  <si>
    <r>
      <t xml:space="preserve">Herrmann, U. </t>
    </r>
    <r>
      <rPr>
        <i/>
        <sz val="11"/>
        <color theme="1"/>
        <rFont val="Calibri"/>
        <family val="2"/>
        <scheme val="minor"/>
      </rPr>
      <t>et al.</t>
    </r>
    <r>
      <rPr>
        <sz val="11"/>
        <color theme="1"/>
        <rFont val="Calibri"/>
        <family val="2"/>
        <scheme val="minor"/>
      </rPr>
      <t xml:space="preserve"> (2022). Wasserstoffinfrastrukturen – Netze und Speicher. In: Neugebauer, R. (eds) Wasserstofftechnologien. Springer Vieweg, Berlin, Heidelberg. https://doi.org/10.1007/978-3-662-64939-8_8</t>
    </r>
  </si>
  <si>
    <t>Wasserstoffverbrauch - Verbrauch grauen Wasserstoffs im Sektor Industrie</t>
  </si>
  <si>
    <r>
      <t>siehe Reiter "H</t>
    </r>
    <r>
      <rPr>
        <i/>
        <vertAlign val="subscript"/>
        <sz val="11"/>
        <rFont val="Trebuchet MS "/>
      </rPr>
      <t>2</t>
    </r>
    <r>
      <rPr>
        <i/>
        <sz val="11"/>
        <rFont val="Trebuchet MS "/>
      </rPr>
      <t>-grau"</t>
    </r>
  </si>
  <si>
    <t>Wasserstoffverbrauch - Übersicht für den Sektor Gebäude</t>
  </si>
  <si>
    <t>Brennstoffzellenheizungen [#]*</t>
  </si>
  <si>
    <t>2023**</t>
  </si>
  <si>
    <t>KfW</t>
  </si>
  <si>
    <t>Wohngebäude</t>
  </si>
  <si>
    <t>KfW (2016-2023)</t>
  </si>
  <si>
    <t>Nicht-Wohngebäude</t>
  </si>
  <si>
    <t>Saniert</t>
  </si>
  <si>
    <t>BAFA</t>
  </si>
  <si>
    <t>* gefördert im Rahmen des KfW Zuschuss Paketes 433 von 2016 bis Ende 2022. Das KfW-Förderprogramm 433 wurde Ende 2022 eingestellt. Die Förderung von Brennstoffzellen im Rahmen der BEG EM  wird seit dem 01.01.2023 über die BAFA organisiert. Die BEG WG und BEG NWG werden durch die KfW administriert.</t>
  </si>
  <si>
    <t>** Stichtag KfW 30.06.2023, BAFA 31.08.2023</t>
  </si>
  <si>
    <t>Grün-Wasserstoffquartiere</t>
  </si>
  <si>
    <r>
      <t>H</t>
    </r>
    <r>
      <rPr>
        <b/>
        <vertAlign val="subscript"/>
        <sz val="11"/>
        <color rgb="FF000000"/>
        <rFont val="Trebuchet MS"/>
        <family val="2"/>
      </rPr>
      <t>2</t>
    </r>
    <r>
      <rPr>
        <b/>
        <sz val="11"/>
        <color rgb="FF000000"/>
        <rFont val="Trebuchet MS"/>
        <family val="2"/>
      </rPr>
      <t>-Produktion</t>
    </r>
  </si>
  <si>
    <t>Nutzung</t>
  </si>
  <si>
    <t>Kaisersesch</t>
  </si>
  <si>
    <t>im Aufbau</t>
  </si>
  <si>
    <t>Wärme, Mobilität</t>
  </si>
  <si>
    <t>SmartQuart (2021/2022a/2022b)</t>
  </si>
  <si>
    <t>Esslingen</t>
  </si>
  <si>
    <t>in Betrieb/im Bau (Erste Produktion von H2 im Mai 2021)</t>
  </si>
  <si>
    <t>bis zu 400 kg/Tag** Gesamtproduktion bisher: 25083 kg</t>
  </si>
  <si>
    <t>Wärme, Mobilität, 
Netzeinspeisung</t>
  </si>
  <si>
    <t>ca. 480 Wohnungen, Büro- und Gewerbeflächen, Bisherige H2 -Produktionsmenge wird auf Projektwebsite durchgängig veröffentlicht.</t>
  </si>
  <si>
    <t>Green Hydrogen Esslingen (2023);
Stadt Esslingen am Neckar (2022)</t>
  </si>
  <si>
    <t>Gütersloh***</t>
  </si>
  <si>
    <t>im Bau</t>
  </si>
  <si>
    <t>368 kg/Tag*</t>
  </si>
  <si>
    <t>ca. 120 Wohnung 
+ Geschäftsgebäude</t>
  </si>
  <si>
    <t>HZwei (2021), Die Glocke (2022);
Süddeutsche Zeitung (2021); Die Glocke (2023)</t>
  </si>
  <si>
    <t>Oldenburg</t>
  </si>
  <si>
    <t>Wärme, Mobilität, Rückverstromung</t>
  </si>
  <si>
    <t>950 Wohneinheiten
+ Gewerbeflächen</t>
  </si>
  <si>
    <t>ENaQ (2022); Stadt Oldenburg (2022); Hellerheide (2023)</t>
  </si>
  <si>
    <t>* Bedarf, laut Projektmanagement</t>
  </si>
  <si>
    <t>** Menge an produziertem Wasserstoff im Quartier Esslingen: 16.811 kg H2 (01. Sep 2022 - 30. April 2023) (Green Hydrogen Esslingen, 2023)</t>
  </si>
  <si>
    <t>*** Die Glocke (2023): "H2-Revier in Gütersloh startet mit Erdwärme statt mit Wasserstoff. Änderung im geplanten Wasserstoff-Quartier in Avenwedde: Das neue Wohngebiet wird mit Erdwärme versorgt – zumindest im ersten Bauabschnitt."</t>
  </si>
  <si>
    <t>Die Glocke (2022)</t>
  </si>
  <si>
    <t>Baustart für Wasserstoff-Quartier in Gütersloh, URL: https://www.die-glocke.de/kreis-guetersloh/guetersloh/artikel/baustart-fuer-wasserstoff-quartier-in-guetersloh-1652980567</t>
  </si>
  <si>
    <t>Die Glocke (2023)</t>
  </si>
  <si>
    <t>H2-Revier in Gütersloh startet mit Erdwärme, URL: https://www.die-glocke.de/kreis-guetersloh/guetersloh/artikel/h2-revier-in-guetersloh-startet-mit-erdwaerme-1678127584</t>
  </si>
  <si>
    <t>EnaQ (2022)</t>
  </si>
  <si>
    <t>Energetisches Nachbarschaftsquartier Fliegerhorst Oldenburg, URL: https://www.enaq-fliegerhorst.de/</t>
  </si>
  <si>
    <t>Green Hydrogen Esslingen (2023)</t>
  </si>
  <si>
    <t>Green Hydrogen Esslingen (2023) Klimaneutrales Stadtquartier in Esslingen, URL: https://green-hydrogen-esslingen.de/</t>
  </si>
  <si>
    <t>Helleheide (2023)</t>
  </si>
  <si>
    <t>Helleheide (2023) Meilensteine im Baufortschritt: Aktuelle Entwicklungen auf dem Fliegerhorst, URL: https://helleheide.de/meilensteine-im-baufortschritt-aktuelle-entwicklungen-auf-dem-fliegerhorst/#</t>
  </si>
  <si>
    <t>HZwei (2021)</t>
  </si>
  <si>
    <t>HZwei (2021) Aufbau reiner H2-Quartiere, URL: https://www.hzwei.info/blog/2021/05/28/aufbau-reiner-h2-quartiere/</t>
  </si>
  <si>
    <t>KfW (2016)</t>
  </si>
  <si>
    <t>Förderreport KfW Bankengruppe - Stichtag: 31. Dezember 2015</t>
  </si>
  <si>
    <t>KfW (2017)</t>
  </si>
  <si>
    <t>Förderreport KfW Bankengruppe - Stichtag: 31. Dezember 2016</t>
  </si>
  <si>
    <t>KfW (2018)</t>
  </si>
  <si>
    <t>Förderreport KfW Bankengruppe - Stichtag: 31. Dezember 2017</t>
  </si>
  <si>
    <t>KfW (2019)</t>
  </si>
  <si>
    <t>Förderreport KfW Bankengruppe - Stichtag: 31. Dezember 2018</t>
  </si>
  <si>
    <t>KfW (2020)</t>
  </si>
  <si>
    <t>Förderreport KfW Bankengruppe - Stichtag: 31. Dezember 2019</t>
  </si>
  <si>
    <t>KfW (2021)</t>
  </si>
  <si>
    <t>Förderreport KfW Bankengruppe - Stichtag: 31. Dezember 2020</t>
  </si>
  <si>
    <t>KfW (2022a)</t>
  </si>
  <si>
    <t>Förderreport KfW Bankengruppe - Stichtag: 31. Dezember 2021</t>
  </si>
  <si>
    <t>KfW (2022b)</t>
  </si>
  <si>
    <t>Förderreport KfW Bankengruppe - Stichtag: 31. März 2022</t>
  </si>
  <si>
    <t>KfW (2022c)</t>
  </si>
  <si>
    <t>Förderreport KfW Bankengruppe - Stichtag: 31. Dezember 2022</t>
  </si>
  <si>
    <t>KfW (2023)</t>
  </si>
  <si>
    <t>Förderreport KfW Bankengruppe - Stichtag: 30. Juni 2023</t>
  </si>
  <si>
    <t>SmartQuart (2021)</t>
  </si>
  <si>
    <t>SmartQuart (2021) Kaisersesch - Das Wasserstoff-Quartier, URL: https://smartquart.energy/about/kaisersesch/</t>
  </si>
  <si>
    <t>SmartQuart (2022a)</t>
  </si>
  <si>
    <t>SmartQuart (2022) Kaisersesch - 3. Dialogforum SmartQuart Kaisersesch
12. Wasserstofftagung des H2BZ Rheinland-Pfalz, URL: https://www.kaisersesch.de/themen/projekte/smartquart/presse/12-wasserstofftagung-in-kaisersesch-war-ein-voller-erfolg/2022-11-11-dialogforum-smartquart-kaisersesch.pdf?cid=mcs</t>
  </si>
  <si>
    <t>SmartQuart (2022b)</t>
  </si>
  <si>
    <t>SmartQuart (2022) Kaisersesch - Eine Zukunft mit Wasserstoff
Symbolischer Spatenstich am 18.10.2022, URL: https://smartquart.energy/eine-zukunft-mit-wasserstoff/</t>
  </si>
  <si>
    <t>Stadt Esslingen am Neckar (2022)</t>
  </si>
  <si>
    <t>Neue Weststadt - Klimaquartier, URL: https://neue-weststadt.de/</t>
  </si>
  <si>
    <t>Stadt Oldenburg (2018)</t>
  </si>
  <si>
    <t>Leuchtendes Beispiel für die Zukunft, URL: https://www.oldenburg.de/startseite/leben-umwelt/planen-bauen/fliegerhorst/quartier-helleheide/energetisches-nachbarschaftsquartier.html</t>
  </si>
  <si>
    <t>Süddeutsche Zeitung (2021)</t>
  </si>
  <si>
    <t>Süddeutsche Zeitung (2021) Wohnen mit Wasserstoff, URL: https://www.sueddeutsche.de/kolumne/wasserstoff-h2-revier-1.5217340</t>
  </si>
  <si>
    <t>Wasserstoffverbrauch - Übersicht für den Sektor Verkehr</t>
  </si>
  <si>
    <t>FCEV [#]</t>
  </si>
  <si>
    <t>12/2021</t>
  </si>
  <si>
    <t>07/2022</t>
  </si>
  <si>
    <t>02/2023</t>
  </si>
  <si>
    <t>Stand</t>
  </si>
  <si>
    <t>Bemerkung</t>
  </si>
  <si>
    <t>KBA (2023a)</t>
  </si>
  <si>
    <t>PKW - Anzahl</t>
  </si>
  <si>
    <t>Fahrzeugzulassungen (FZ) 27.8 Bestand an Kfz nach Fahrzeugklassen sowie nach ausgewählten Kraftstoffarten bzw. Energiequellen
Fahrzeugzulassungen (FZ) 28.1 Neuzulassungen von Kraftfahrzeugen mit alternativem Antrieb. Monatsergebnisse</t>
  </si>
  <si>
    <t>LKW - Anzahl</t>
  </si>
  <si>
    <t>Zugmaschinen - Anzahl</t>
  </si>
  <si>
    <t>Kraftomnibusse - Anzahl</t>
  </si>
  <si>
    <t>Sonstige KfZ - Anzahl</t>
  </si>
  <si>
    <t>Weitere Mobilitätsformen [#]</t>
  </si>
  <si>
    <t>BZ-Züge</t>
  </si>
  <si>
    <t>-</t>
  </si>
  <si>
    <t>31.08.2023</t>
  </si>
  <si>
    <t>Alstorm (2022); LNVG (2022);
RMV (2022); Hessenschau (2023)</t>
  </si>
  <si>
    <t>Schiffe</t>
  </si>
  <si>
    <t>Schubboot Testmodell von TU Berlin und u.a. BEHALA, Ballard Power Systems; 
Rh2ine: Ziel ist der Einsatz von 10-15 Wasserstoffbetriebenen Binnenschiffe auf der Strecke Rotterdam-Köln ab 2024</t>
  </si>
  <si>
    <t>TU Berlin (2021); RH2INE (2020)</t>
  </si>
  <si>
    <t>H2-Tankstellen [#]</t>
  </si>
  <si>
    <t>Tankstellen 350 bar - in Betrieb</t>
  </si>
  <si>
    <t>wird 2 minütlich aktualisiert, weitere Unterscheidung von Planungs-,
Genehmigungs-, Ausführungsphase und Inbetriebnahme möglich</t>
  </si>
  <si>
    <t>H2 Mobility (2023)</t>
  </si>
  <si>
    <t>Tankstellen 700 bar - in Betrieb</t>
  </si>
  <si>
    <t>Tankstellen 350 bar - in Realisierung</t>
  </si>
  <si>
    <t>Tankstellen 700 bar - in Realisierung</t>
  </si>
  <si>
    <t>Gesamt - in Betrieb</t>
  </si>
  <si>
    <t xml:space="preserve"> Summe aus 350 bar &amp; 700 bar.</t>
  </si>
  <si>
    <t>Gesamt - in Realisierung</t>
  </si>
  <si>
    <t>H2-Verbrauch nach Fahrzeugklasse</t>
  </si>
  <si>
    <r>
      <t>kg H</t>
    </r>
    <r>
      <rPr>
        <b/>
        <vertAlign val="subscript"/>
        <sz val="11"/>
        <color rgb="FF000000"/>
        <rFont val="Trebuchet MS "/>
      </rPr>
      <t>2</t>
    </r>
    <r>
      <rPr>
        <b/>
        <sz val="11"/>
        <color rgb="FF000000"/>
        <rFont val="Trebuchet MS "/>
      </rPr>
      <t xml:space="preserve"> / 100 km</t>
    </r>
  </si>
  <si>
    <t>PKW</t>
  </si>
  <si>
    <t>Wert aus Parameterübersicht der dena-Leitstudie "Aufbruch Klimaneutralität"</t>
  </si>
  <si>
    <t>EWI (2021a)</t>
  </si>
  <si>
    <t>LKW</t>
  </si>
  <si>
    <r>
      <t>Mittelwert aus LNF &lt; 3,5 t, 3,5-12 t, LKW &gt;12 t (2,3/3,5/6,1 kg H</t>
    </r>
    <r>
      <rPr>
        <vertAlign val="subscript"/>
        <sz val="11"/>
        <color theme="1"/>
        <rFont val="Trebuchet MS "/>
      </rPr>
      <t>2</t>
    </r>
    <r>
      <rPr>
        <sz val="11"/>
        <color theme="1"/>
        <rFont val="Trebuchet MS "/>
      </rPr>
      <t>/ 100 km)</t>
    </r>
  </si>
  <si>
    <t>EWI (2021b)</t>
  </si>
  <si>
    <t>Zugmaschinen</t>
  </si>
  <si>
    <t>Kraftomnibusse</t>
  </si>
  <si>
    <t>Sonstige KfZ</t>
  </si>
  <si>
    <t>BZ-Züge (Alstom)</t>
  </si>
  <si>
    <t>Nawrocki (2018)</t>
  </si>
  <si>
    <r>
      <rPr>
        <b/>
        <sz val="11"/>
        <color rgb="FF000000"/>
        <rFont val="Calibri"/>
        <family val="2"/>
      </rPr>
      <t>Ø</t>
    </r>
    <r>
      <rPr>
        <b/>
        <sz val="11"/>
        <color rgb="FF000000"/>
        <rFont val="Trebuchet MS "/>
      </rPr>
      <t xml:space="preserve"> Jährliche Fahrleistung [km/a]</t>
    </r>
  </si>
  <si>
    <t>KBA (2023c)</t>
  </si>
  <si>
    <t>Durchschnitt aus bis 3,5 t, 3,5 bis 7,5 t und über 7,5 t zulässiger Gesamtmasse</t>
  </si>
  <si>
    <t>Sattelzugmaschinen</t>
  </si>
  <si>
    <t>Annahme für durchschnittliche Laufleistung pro Jahr</t>
  </si>
  <si>
    <t>Wasserstoffverbrauch [MWh]</t>
  </si>
  <si>
    <t>2021e</t>
  </si>
  <si>
    <t>2023e</t>
  </si>
  <si>
    <t xml:space="preserve">e Abschätzung auf Basis historischer Fahrleistung und Annahmen zu Durchschnittsverbräuchen </t>
  </si>
  <si>
    <t>Wasserstoffverbrauch [kg]</t>
  </si>
  <si>
    <t>Alstom (2022)</t>
  </si>
  <si>
    <t>Alstom (2022) Weltpremiere: Erstes Netz mit 14 Wasserstoffzügen nimmt in Niedersachsen Betrieb mit Passagieren auf, URL: https://www.alstom.com/de/press-releases-news/2022/8/weltpremiere-erstes-netz-mit-14-wasserstoffzuegen-nimmt-niedersachsen</t>
  </si>
  <si>
    <t>EWI (2021) dena-Leitstudie Aufbruch Klimaneutralität. Klimaneutralität 2045 - Transformation der Verbrauchssektoren und des Energiesystems. Datenanhang Parameter. Herausgegeben von der Deutschen Energie-Agentur GmbH (dena), URL: https://www.ewi.uni-koeln.de/de/publikationen/dena-ls2/</t>
  </si>
  <si>
    <t>EWI (2021) Hydrogen cluster Belgium, the Netherlands, and North-Western Germany - A projection and analysis of demand and production until 2030, URL: https://www.ewi.uni-koeln.de/en/publications/hydrogen-cluster-belgium-the-netherlands-and-north-western-germany/</t>
  </si>
  <si>
    <t>H2 Mobility (2023) H2 Mobility Deutschland GmbH &amp; Co. KG (Zusammenschluss von Air Liquide, Daimler, Hyundai, Linde, OMV, Shell, Total Energies), URL: https://h2.live/tankstellen/</t>
  </si>
  <si>
    <t>Süddeutsche Zeitung (2023)</t>
  </si>
  <si>
    <t>Süddeutsche Zeitung (2023) Taunusbahn fehlen immer noch Wasserstoffzüge, URL: https://www.sueddeutsche.de/wirtschaft/verkehr-hofheim-am-taunus-taunusbahn-fehlen-immer-noch-wasserstoffzuege-dpa.urn-newsml-dpa-com-20090101-230922-99-297032</t>
  </si>
  <si>
    <t>Kraftfahrtbundesamt (2023a) Fahrzeugzulassungen (FZ) FZ 27 Stand 01.07.2023, vierteljährlich aktualisiert, URL: https://www.kba.de/DE/Statistik/Produktkatalog/produkte/Fahrzeuge/fz27_b_uebersicht.html?nn=3514348</t>
  </si>
  <si>
    <t xml:space="preserve">KBA (2023b) </t>
  </si>
  <si>
    <t>Kraftfahrtbundesamt (2023b) Fahrzeugzulassungen (FZ) FZ 28 Stand 01.08.2023, monatlich aktaulisiert, URL: https://www.kba.de/DE/Statistik/Produktkatalog/produkte/Fahrzeuge/fz28/fz28_gentab.html?nn=3514348</t>
  </si>
  <si>
    <t>Kraftfahrtbundesamt (2022c) Fahrleistungsstatistik (VK) Stand 05.2022, URL: https://www.kba.de/DE/Statistik/Kraftverkehr/VerkehrKilometer/vk_inlaenderfahrleistung/vk_inlaenderfahrleistung_node.html</t>
  </si>
  <si>
    <t>LNVG (2022)</t>
  </si>
  <si>
    <t xml:space="preserve">Landesnahverkehrsgesellschaft Niedersachsen mbH (LNVG) 2022 Presseinformation Wasserstoffzug der LNVG knackt 1175-Kilometer-Marke, URL: https://www.lnvg.de/lnvg/pressemitteilungen/artikel/wasserstoffzug-der-lnvg-knackt-1175-kilometer-marke </t>
  </si>
  <si>
    <t>Nawrocki (2018) Thomas Nawrocki 2018 (Bereichsleiter Fahrzeugmanagement, Landesnahverkehrsgesellschaft Niedersachsen mbH: Brennstoffzellenfahrzeuge in Niedersachsen , URL: https://www.lnvg.de/fileadmin/media/lnvg/Formulare/Fachaufsaetze/Brennstoffzellenfahrzeuge_in_Niedersachsen_Fachartikel_von_Thomas_Nawrocki_Feb_2018.pdf</t>
  </si>
  <si>
    <t>RH2INE (2020)</t>
  </si>
  <si>
    <t>RH2INE (2020) RH2INE featured during Dutch-German Hydrogen Symposium, URL: https://www.rh2ine.eu/category/latest-news/</t>
  </si>
  <si>
    <t>RMV (2022)</t>
  </si>
  <si>
    <t>RMW (2022) Erstes Fahrzeug der größten Wasserstoffzug-Flotte der Welt vorgestellt, URL: https://www.rmv.de/c/de/informationen-zum-rmv/der-rmv/rmv-aktuell/erstes-fahrzeug-der-groessten-wasserstoffzug-flotte-der-welt-in-frankfurt-vorgestellt</t>
  </si>
  <si>
    <t xml:space="preserve">  </t>
  </si>
  <si>
    <t>TU Berlin (2021)</t>
  </si>
  <si>
    <t>TU Berlin (2021) Emissionsfreies Schubboot ELEKTRA im Berliner Westhafen eingelaufen, URL: https://www.tu.berlin/nachrichtendetails/emissionsfreies-schubboot-elektra-im-berliner-westhafen-eingelaufen/</t>
  </si>
  <si>
    <t>Einzelmaßnahmen</t>
  </si>
  <si>
    <t>Projizierte Wasserstofferzeugung 2030</t>
  </si>
  <si>
    <t>IEA (2021), IEA (2023)</t>
  </si>
  <si>
    <t>IEA (2023)</t>
  </si>
  <si>
    <t>International Energy Agency (2023) Global Hydrogen Review 2023, URL:https://iea.blob.core.windows.net/assets/cb9d5903-0df2-4c6c-afa1-4012f9ed45d2/GlobalHydrogenReview2023.pdf</t>
  </si>
  <si>
    <t>Bundesministerium für Wirtschaft und Klimaschutz (2023f) Klima-, Energie- und Wasserstoffpartnerschaften und Energiedialoge, URL: https://www.bmwk.de/Redaktion/DE/Artikel/Energie/internationale-energiepolitik-2.html</t>
  </si>
  <si>
    <t>Stand 
07/2022</t>
  </si>
  <si>
    <t>Stand 
12/2021</t>
  </si>
  <si>
    <t>Stand 
02/2023</t>
  </si>
  <si>
    <t>Stand 
08/2023</t>
  </si>
  <si>
    <t>&gt;100 kW; Gute Datenverfügbarkeit**; Status 08/2023 = in Betrieb; Status 2030 = in Betrieb, in Bau, geplant</t>
  </si>
  <si>
    <t>BAFA pers. Kommunikation</t>
  </si>
  <si>
    <t>BMWK (2022d/2022e)</t>
  </si>
  <si>
    <t>* Energiedialog ist die Vorstufe zur Energiepartnerschaft ohne formelle Absichtserklärung, (Klima- und) Energiepartnerschaft dient der Zusammenarbeit in den Bereichen: Energie, Klima und Wirtschaft, Wasserstoffpartnerschaft für die Zusammenarbeit im Ausbau von grünem Wasserstoff u.a. mit strategischen Export- und Importländern (BMWK 2023d)</t>
  </si>
  <si>
    <t>BMWK (2022b, 2022d)</t>
  </si>
  <si>
    <t>BMWK (2022d), BMBF (2022a)</t>
  </si>
  <si>
    <t>BMWK (2022d), BMBF (2023c)</t>
  </si>
  <si>
    <t>BMWK (2022d), CARE-O-SENE (2022)</t>
  </si>
  <si>
    <t>BMWK (2022a, 2022d), BMBF(2022b)</t>
  </si>
  <si>
    <t>Im Auftrag von:</t>
  </si>
  <si>
    <t>E.ON SE</t>
  </si>
  <si>
    <t>European Hydrogen Observatory (2023)</t>
  </si>
  <si>
    <t>European Hydrogen Observatory (FCHO) (2021) Hydrogen Pipelines, URL: https://observatory.clean-hydrogen.europa.eu/tools-reports/geomap</t>
  </si>
  <si>
    <t>Power-to-X Projekte bis August 2023</t>
  </si>
  <si>
    <t xml:space="preserve">Herrmann, U. et al. (2022), European Hydrogen Observatory (2023) </t>
  </si>
  <si>
    <t>gesamter Ort als Reallabor,
gefördert durch BMWi</t>
  </si>
  <si>
    <t>KBA (2023a)
KBA (2023b)</t>
  </si>
  <si>
    <r>
      <t>Datengrundlage für die E.ON H</t>
    </r>
    <r>
      <rPr>
        <b/>
        <vertAlign val="subscript"/>
        <sz val="16"/>
        <color theme="0"/>
        <rFont val="Trebuchet MS "/>
      </rPr>
      <t>2</t>
    </r>
    <r>
      <rPr>
        <b/>
        <sz val="16"/>
        <color theme="0"/>
        <rFont val="Trebuchet MS "/>
      </rPr>
      <t>Bilanz 2023 2. Hj.</t>
    </r>
  </si>
  <si>
    <t>14 wasserstoffbetriebene Alstom-Regionalzüge auf der Strecke zwischen Cuxhaven, Bremerhaven, Bremervörde und Buxtehude,
davon aufgrund von technischen Problemen bislang nur 5 in Betrieb;
Außerdem sind 21 der 27 der durch Rhein-Main-Verkehrsverbund bestellten BZ-Züge ausgeliefert. 
Die Deutsche Bahn plant ab 2024 einen Probebetrieb zwischen Tübingen, Horb und Pforzheim.</t>
  </si>
  <si>
    <t>Wasserstoffangebot - Erzeugung von Elektrolyse-Wasserstoff* in Deutschland</t>
  </si>
  <si>
    <t>* Es ist nicht bekannt, ob alle Elektrolyseure die Kriterien für grünen Wasserstoff erfüllen. Daher wird die Erzeugung entsprechend als „Elektrolyse-Wasserstoff“ bezeichnet.</t>
  </si>
  <si>
    <t>Wasserstoffinfrastruktur - Wasserstoffpipelineinfrastruktur</t>
  </si>
  <si>
    <t>* Pipelinelänge bestehender Standorte durch aktualisierte Quellen angepasst (ggü. 02/2023).</t>
  </si>
  <si>
    <t>** Abschätzung basiert auf eigenen Recherchen.</t>
  </si>
  <si>
    <t>davon in Betrieb  [km]</t>
  </si>
  <si>
    <t>davon gebaut  [km]</t>
  </si>
  <si>
    <t>davon geplant  [km]</t>
  </si>
  <si>
    <t>Gesamt [km]</t>
  </si>
  <si>
    <t>420*</t>
  </si>
  <si>
    <t>5.708**</t>
  </si>
  <si>
    <r>
      <t>Datengrundlage für die E.ON H</t>
    </r>
    <r>
      <rPr>
        <vertAlign val="subscript"/>
        <sz val="18"/>
        <color theme="1"/>
        <rFont val="Trebuchet MS"/>
        <family val="2"/>
      </rPr>
      <t>2</t>
    </r>
    <r>
      <rPr>
        <sz val="18"/>
        <color theme="1"/>
        <rFont val="Trebuchet MS"/>
        <family val="2"/>
      </rPr>
      <t>Bilanz 2023 2. Hj.</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</si>
</sst>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 #,##0.00\ &quot;€&quot;_-;\-* #,##0.00\ &quot;€&quot;_-;_-* &quot;-&quot;??\ &quot;€&quot;_-;_-@_-"/>
    <numFmt numFmtId="43" formatCode="_-* #,##0.00_-;\-* #,##0.00_-;_-* &quot;-&quot;??_-;_-@_-"/>
    <numFmt numFmtId="164" formatCode="0.0"/>
    <numFmt numFmtId="165" formatCode="#,##0.0"/>
    <numFmt numFmtId="166" formatCode="[$-407]mmm/\ yy;@"/>
    <numFmt numFmtId="167" formatCode="##,##0&quot; MW&quot;"/>
  </numFmts>
  <fonts count="71">
    <font>
      <sz val="11"/>
      <color theme="1"/>
      <name val="Calibri"/>
      <family val="2"/>
      <scheme val="minor"/>
    </font>
    <font>
      <b/>
      <sz val="11"/>
      <color theme="1"/>
      <name val="Trebuchet MS"/>
      <family val="2"/>
    </font>
    <font>
      <sz val="11"/>
      <color theme="1"/>
      <name val="Trebuchet MS"/>
      <family val="2"/>
    </font>
    <font>
      <sz val="11"/>
      <color theme="1"/>
      <name val="Calibri"/>
      <family val="2"/>
      <scheme val="minor"/>
    </font>
    <font>
      <b/>
      <sz val="16"/>
      <color theme="1"/>
      <name val="Trebuchet MS"/>
      <family val="2"/>
    </font>
    <font>
      <sz val="16"/>
      <color theme="1"/>
      <name val="Trebuchet MS"/>
      <family val="2"/>
    </font>
    <font>
      <sz val="12"/>
      <color theme="1"/>
      <name val="Trebuchet MS"/>
      <family val="2"/>
    </font>
    <font>
      <sz val="16"/>
      <color theme="0"/>
      <name val="Trebuchet MS "/>
    </font>
    <font>
      <sz val="11"/>
      <color theme="1"/>
      <name val="Trebuchet MS "/>
    </font>
    <font>
      <b/>
      <sz val="11"/>
      <color theme="1"/>
      <name val="Trebuchet MS "/>
    </font>
    <font>
      <b/>
      <sz val="11"/>
      <color rgb="FF000000"/>
      <name val="Trebuchet MS "/>
    </font>
    <font>
      <sz val="11"/>
      <name val="Trebuchet MS "/>
    </font>
    <font>
      <sz val="12"/>
      <color theme="1"/>
      <name val="Calibri"/>
      <family val="2"/>
      <scheme val="minor"/>
    </font>
    <font>
      <u/>
      <sz val="12"/>
      <color theme="10"/>
      <name val="Calibri"/>
      <family val="2"/>
      <scheme val="minor"/>
    </font>
    <font>
      <sz val="11"/>
      <color rgb="FF000000"/>
      <name val="Trebuchet MS "/>
    </font>
    <font>
      <sz val="18"/>
      <color theme="1"/>
      <name val="Trebuchet MS"/>
      <family val="2"/>
    </font>
    <font>
      <sz val="14"/>
      <color theme="1"/>
      <name val="Trebuchet MS"/>
      <family val="2"/>
    </font>
    <font>
      <b/>
      <sz val="11"/>
      <color theme="1" tint="0.14999847407452621"/>
      <name val="Trebuchet MS"/>
      <family val="2"/>
    </font>
    <font>
      <sz val="11"/>
      <color theme="1" tint="0.14999847407452621"/>
      <name val="Trebuchet MS"/>
      <family val="2"/>
    </font>
    <font>
      <u/>
      <sz val="11"/>
      <color rgb="FFFFBF27"/>
      <name val="Trebuchet MS"/>
      <family val="2"/>
    </font>
    <font>
      <sz val="11"/>
      <name val="Trebuchet MS"/>
      <family val="2"/>
    </font>
    <font>
      <b/>
      <sz val="16"/>
      <color theme="0"/>
      <name val="Trebuchet MS "/>
    </font>
    <font>
      <b/>
      <vertAlign val="subscript"/>
      <sz val="16"/>
      <color theme="0"/>
      <name val="Trebuchet MS "/>
    </font>
    <font>
      <sz val="10"/>
      <color rgb="FF000000"/>
      <name val="Trebuchet MS "/>
    </font>
    <font>
      <b/>
      <sz val="11"/>
      <color rgb="FF000000"/>
      <name val="Calibri"/>
      <family val="2"/>
    </font>
    <font>
      <sz val="10"/>
      <color rgb="FF000000"/>
      <name val="Trebuchet MS"/>
      <family val="2"/>
    </font>
    <font>
      <sz val="10"/>
      <name val="Arial"/>
      <family val="2"/>
    </font>
    <font>
      <sz val="11"/>
      <color theme="1" tint="0.499984740745262"/>
      <name val="Trebuchet MS "/>
    </font>
    <font>
      <sz val="11"/>
      <color theme="1" tint="0.499984740745262"/>
      <name val="Trebuchet MS"/>
      <family val="2"/>
    </font>
    <font>
      <b/>
      <sz val="11"/>
      <name val="Trebuchet MS"/>
      <family val="2"/>
    </font>
    <font>
      <b/>
      <sz val="11"/>
      <color theme="1" tint="0.499984740745262"/>
      <name val="Trebuchet MS"/>
      <family val="2"/>
    </font>
    <font>
      <sz val="8"/>
      <name val="Calibri"/>
      <family val="2"/>
      <scheme val="minor"/>
    </font>
    <font>
      <b/>
      <sz val="16"/>
      <color theme="0"/>
      <name val="Trebuchet MS"/>
      <family val="2"/>
    </font>
    <font>
      <b/>
      <sz val="11"/>
      <color rgb="FF000000"/>
      <name val="Trebuchet MS"/>
      <family val="2"/>
    </font>
    <font>
      <sz val="11"/>
      <color rgb="FF000000"/>
      <name val="Trebuchet MS"/>
      <family val="2"/>
    </font>
    <font>
      <sz val="10"/>
      <color theme="1"/>
      <name val="Trebuchet MS "/>
    </font>
    <font>
      <vertAlign val="subscript"/>
      <sz val="11"/>
      <color theme="1"/>
      <name val="Trebuchet MS "/>
    </font>
    <font>
      <i/>
      <sz val="11"/>
      <name val="Trebuchet MS "/>
    </font>
    <font>
      <i/>
      <vertAlign val="subscript"/>
      <sz val="11"/>
      <name val="Trebuchet MS "/>
    </font>
    <font>
      <b/>
      <vertAlign val="subscript"/>
      <sz val="11"/>
      <color rgb="FF000000"/>
      <name val="Trebuchet MS"/>
      <family val="2"/>
    </font>
    <font>
      <b/>
      <vertAlign val="subscript"/>
      <sz val="11"/>
      <color rgb="FF000000"/>
      <name val="Trebuchet MS "/>
    </font>
    <font>
      <u/>
      <sz val="11"/>
      <color theme="10"/>
      <name val="Calibri"/>
      <family val="2"/>
      <scheme val="minor"/>
    </font>
    <font>
      <sz val="11"/>
      <color theme="1"/>
      <name val="Arial"/>
      <family val="2"/>
    </font>
    <font>
      <u/>
      <sz val="10"/>
      <color indexed="12"/>
      <name val="Arial"/>
      <family val="2"/>
    </font>
    <font>
      <u/>
      <sz val="11"/>
      <color theme="10"/>
      <name val="Arial"/>
      <family val="2"/>
    </font>
    <font>
      <sz val="11"/>
      <color theme="0" tint="-0.499984740745262"/>
      <name val="Trebuchet MS "/>
    </font>
    <font>
      <b/>
      <sz val="11"/>
      <color theme="0" tint="-0.499984740745262"/>
      <name val="Trebuchet MS "/>
    </font>
    <font>
      <sz val="9"/>
      <color theme="1"/>
      <name val="Trebuchet MS "/>
    </font>
    <font>
      <sz val="8"/>
      <color theme="1"/>
      <name val="Trebuchet MS "/>
    </font>
    <font>
      <sz val="10"/>
      <color theme="0" tint="-0.499984740745262"/>
      <name val="Trebuchet MS "/>
    </font>
    <font>
      <sz val="9"/>
      <color theme="0" tint="-0.499984740745262"/>
      <name val="Trebuchet MS "/>
    </font>
    <font>
      <sz val="8"/>
      <color theme="0" tint="-0.499984740745262"/>
      <name val="Trebuchet MS "/>
    </font>
    <font>
      <b/>
      <sz val="11"/>
      <color theme="0" tint="-0.499984740745262"/>
      <name val="Trebuchet MS"/>
      <family val="2"/>
    </font>
    <font>
      <sz val="11"/>
      <color theme="0" tint="-0.499984740745262"/>
      <name val="Trebuchet MS"/>
      <family val="2"/>
    </font>
    <font>
      <b/>
      <sz val="11"/>
      <color theme="1" tint="0.499984740745262"/>
      <name val="Trebuchet MS "/>
    </font>
    <font>
      <sz val="9"/>
      <color theme="1" tint="0.499984740745262"/>
      <name val="Trebuchet MS "/>
    </font>
    <font>
      <sz val="8"/>
      <color theme="1" tint="0.499984740745262"/>
      <name val="Trebuchet MS "/>
    </font>
    <font>
      <sz val="11"/>
      <color theme="1"/>
      <name val="Segoe UI"/>
      <family val="2"/>
    </font>
    <font>
      <sz val="11"/>
      <color rgb="FF616767"/>
      <name val="Trebuchet MS "/>
    </font>
    <font>
      <b/>
      <sz val="14"/>
      <name val="Trebuchet MS "/>
    </font>
    <font>
      <sz val="16"/>
      <color theme="0" tint="-4.9989318521683403E-2"/>
      <name val="Trebuchet MS "/>
    </font>
    <font>
      <b/>
      <sz val="11"/>
      <color rgb="FF616767"/>
      <name val="Trebuchet MS "/>
    </font>
    <font>
      <b/>
      <sz val="14"/>
      <color theme="1"/>
      <name val="Trebuchet MS "/>
    </font>
    <font>
      <sz val="11"/>
      <color rgb="FFFF0000"/>
      <name val="Trebuchet MS "/>
    </font>
    <font>
      <i/>
      <sz val="11"/>
      <color theme="1"/>
      <name val="Calibri"/>
      <family val="2"/>
      <scheme val="minor"/>
    </font>
    <font>
      <b/>
      <sz val="11"/>
      <name val="Trebuchet MS "/>
    </font>
    <font>
      <sz val="11"/>
      <color indexed="8"/>
      <name val="Calibri"/>
      <family val="2"/>
      <scheme val="minor"/>
    </font>
    <font>
      <i/>
      <sz val="11"/>
      <color rgb="FF000000"/>
      <name val="Trebuchet MS"/>
      <family val="2"/>
    </font>
    <font>
      <sz val="8"/>
      <color rgb="FF000000"/>
      <name val="Trebuchet MS "/>
    </font>
    <font>
      <sz val="10"/>
      <color theme="1"/>
      <name val="Trebuchet MS"/>
      <family val="2"/>
    </font>
    <font>
      <vertAlign val="subscript"/>
      <sz val="18"/>
      <color theme="1"/>
      <name val="Trebuchet MS"/>
      <family val="2"/>
    </font>
  </fonts>
  <fills count="13">
    <fill>
      <patternFill patternType="none"/>
    </fill>
    <fill>
      <patternFill patternType="gray125"/>
    </fill>
    <fill>
      <patternFill patternType="solid">
        <fgColor rgb="FFFFC000"/>
        <bgColor indexed="64"/>
      </patternFill>
    </fill>
    <fill>
      <patternFill patternType="solid">
        <fgColor theme="0" tint="-4.9989318521683403E-2"/>
        <bgColor indexed="64"/>
      </patternFill>
    </fill>
    <fill>
      <patternFill patternType="solid">
        <fgColor theme="0"/>
        <bgColor indexed="64"/>
      </patternFill>
    </fill>
    <fill>
      <patternFill patternType="solid">
        <fgColor rgb="FFFFC127"/>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5" tint="0.59999389629810485"/>
        <bgColor indexed="64"/>
      </patternFill>
    </fill>
  </fills>
  <borders count="6">
    <border>
      <left/>
      <right/>
      <top/>
      <bottom/>
      <diagonal/>
    </border>
    <border>
      <left/>
      <right/>
      <top style="thin">
        <color theme="0"/>
      </top>
      <bottom/>
      <diagonal/>
    </border>
    <border>
      <left/>
      <right/>
      <top style="thin">
        <color theme="0"/>
      </top>
      <bottom style="thin">
        <color theme="0"/>
      </bottom>
      <diagonal/>
    </border>
    <border>
      <left/>
      <right/>
      <top/>
      <bottom style="thin">
        <color theme="0"/>
      </bottom>
      <diagonal/>
    </border>
    <border>
      <left style="thin">
        <color theme="0"/>
      </left>
      <right/>
      <top/>
      <bottom style="thin">
        <color theme="0"/>
      </bottom>
      <diagonal/>
    </border>
    <border>
      <left/>
      <right style="thin">
        <color theme="0"/>
      </right>
      <top/>
      <bottom style="thin">
        <color theme="0"/>
      </bottom>
      <diagonal/>
    </border>
  </borders>
  <cellStyleXfs count="605">
    <xf numFmtId="0" fontId="0" fillId="0" borderId="0"/>
    <xf numFmtId="0" fontId="3" fillId="0" borderId="0"/>
    <xf numFmtId="0" fontId="6" fillId="0" borderId="0"/>
    <xf numFmtId="0" fontId="20" fillId="0" borderId="0" applyNumberFormat="0" applyFill="0" applyBorder="0" applyAlignment="0" applyProtection="0"/>
    <xf numFmtId="0" fontId="12" fillId="0" borderId="0"/>
    <xf numFmtId="9" fontId="12" fillId="0" borderId="0" applyFont="0" applyFill="0" applyBorder="0" applyAlignment="0" applyProtection="0"/>
    <xf numFmtId="0" fontId="13" fillId="0" borderId="0" applyNumberForma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3" fillId="0" borderId="0"/>
    <xf numFmtId="0" fontId="41" fillId="0" borderId="0" applyNumberFormat="0" applyFill="0" applyBorder="0" applyAlignment="0" applyProtection="0"/>
    <xf numFmtId="0" fontId="42" fillId="0" borderId="0"/>
    <xf numFmtId="0" fontId="43" fillId="0" borderId="0" applyNumberFormat="0" applyFill="0" applyBorder="0" applyAlignment="0" applyProtection="0">
      <alignment vertical="top"/>
      <protection locked="0"/>
    </xf>
    <xf numFmtId="0" fontId="4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26" fillId="0" borderId="0"/>
    <xf numFmtId="0" fontId="43" fillId="0" borderId="0" applyNumberFormat="0" applyFill="0" applyBorder="0" applyAlignment="0" applyProtection="0">
      <alignment vertical="top"/>
      <protection locked="0"/>
    </xf>
  </cellStyleXfs>
  <cellXfs count="299">
    <xf numFmtId="0" fontId="0" fillId="0" borderId="0" xfId="0"/>
    <xf numFmtId="0" fontId="2" fillId="0" borderId="0" xfId="0" applyFont="1"/>
    <xf numFmtId="0" fontId="2" fillId="4" borderId="0" xfId="0" applyFont="1" applyFill="1"/>
    <xf numFmtId="0" fontId="8" fillId="0" borderId="0" xfId="0" applyFont="1"/>
    <xf numFmtId="1" fontId="10" fillId="2" borderId="1" xfId="0" applyNumberFormat="1" applyFont="1" applyFill="1" applyBorder="1" applyAlignment="1">
      <alignment horizontal="center"/>
    </xf>
    <xf numFmtId="0" fontId="15" fillId="4" borderId="0" xfId="0" applyFont="1" applyFill="1"/>
    <xf numFmtId="0" fontId="16" fillId="4" borderId="0" xfId="0" applyFont="1" applyFill="1"/>
    <xf numFmtId="17" fontId="2" fillId="4" borderId="0" xfId="0" quotePrefix="1" applyNumberFormat="1" applyFont="1" applyFill="1" applyAlignment="1">
      <alignment horizontal="left"/>
    </xf>
    <xf numFmtId="0" fontId="17" fillId="4" borderId="0" xfId="0" applyFont="1" applyFill="1" applyAlignment="1">
      <alignment horizontal="left" vertical="center"/>
    </xf>
    <xf numFmtId="0" fontId="18" fillId="4" borderId="0" xfId="0" applyFont="1" applyFill="1" applyAlignment="1">
      <alignment horizontal="left" vertical="center"/>
    </xf>
    <xf numFmtId="0" fontId="19" fillId="4" borderId="0" xfId="3" applyFont="1" applyFill="1" applyBorder="1" applyAlignment="1">
      <alignment horizontal="left" vertical="center"/>
    </xf>
    <xf numFmtId="0" fontId="2" fillId="4" borderId="0" xfId="0" applyFont="1" applyFill="1" applyAlignment="1">
      <alignment vertical="top" wrapText="1"/>
    </xf>
    <xf numFmtId="0" fontId="2" fillId="5" borderId="0" xfId="0" applyFont="1" applyFill="1"/>
    <xf numFmtId="1" fontId="8" fillId="0" borderId="1" xfId="0" applyNumberFormat="1" applyFont="1" applyBorder="1" applyAlignment="1">
      <alignment horizontal="center"/>
    </xf>
    <xf numFmtId="0" fontId="8" fillId="6" borderId="0" xfId="0" applyFont="1" applyFill="1"/>
    <xf numFmtId="0" fontId="8" fillId="0" borderId="0" xfId="0" applyFont="1" applyAlignment="1">
      <alignment horizontal="center"/>
    </xf>
    <xf numFmtId="1" fontId="8" fillId="3" borderId="1" xfId="0" applyNumberFormat="1" applyFont="1" applyFill="1" applyBorder="1" applyAlignment="1">
      <alignment horizontal="left"/>
    </xf>
    <xf numFmtId="0" fontId="11" fillId="6" borderId="0" xfId="0" applyFont="1" applyFill="1"/>
    <xf numFmtId="1" fontId="8" fillId="3" borderId="1" xfId="0" applyNumberFormat="1" applyFont="1" applyFill="1" applyBorder="1" applyAlignment="1">
      <alignment horizontal="center"/>
    </xf>
    <xf numFmtId="0" fontId="8" fillId="7" borderId="0" xfId="0" applyFont="1" applyFill="1"/>
    <xf numFmtId="0" fontId="8" fillId="7" borderId="0" xfId="0" applyFont="1" applyFill="1" applyAlignment="1">
      <alignment horizontal="center"/>
    </xf>
    <xf numFmtId="0" fontId="21" fillId="8" borderId="0" xfId="0" applyFont="1" applyFill="1" applyAlignment="1">
      <alignment horizontal="left"/>
    </xf>
    <xf numFmtId="0" fontId="7" fillId="8" borderId="0" xfId="0" applyFont="1" applyFill="1" applyAlignment="1">
      <alignment horizontal="left"/>
    </xf>
    <xf numFmtId="0" fontId="21" fillId="9" borderId="0" xfId="0" applyFont="1" applyFill="1" applyAlignment="1">
      <alignment horizontal="left"/>
    </xf>
    <xf numFmtId="0" fontId="7" fillId="9" borderId="0" xfId="0" applyFont="1" applyFill="1" applyAlignment="1">
      <alignment horizontal="left"/>
    </xf>
    <xf numFmtId="0" fontId="23" fillId="0" borderId="0" xfId="0" applyFont="1" applyAlignment="1">
      <alignment horizontal="left" indent="1"/>
    </xf>
    <xf numFmtId="0" fontId="8" fillId="3" borderId="1" xfId="0" applyFont="1" applyFill="1" applyBorder="1" applyAlignment="1">
      <alignment horizontal="left" indent="1"/>
    </xf>
    <xf numFmtId="0" fontId="14" fillId="0" borderId="0" xfId="0" applyFont="1" applyAlignment="1">
      <alignment horizontal="left" indent="1"/>
    </xf>
    <xf numFmtId="0" fontId="21" fillId="7" borderId="0" xfId="0" applyFont="1" applyFill="1" applyAlignment="1">
      <alignment vertical="center"/>
    </xf>
    <xf numFmtId="14" fontId="8" fillId="3" borderId="1" xfId="0" applyNumberFormat="1" applyFont="1" applyFill="1" applyBorder="1" applyAlignment="1">
      <alignment horizontal="center"/>
    </xf>
    <xf numFmtId="1" fontId="8" fillId="3" borderId="1" xfId="0" applyNumberFormat="1" applyFont="1" applyFill="1" applyBorder="1"/>
    <xf numFmtId="164" fontId="8" fillId="3" borderId="1" xfId="0" applyNumberFormat="1" applyFont="1" applyFill="1" applyBorder="1" applyAlignment="1">
      <alignment horizontal="center"/>
    </xf>
    <xf numFmtId="1" fontId="8" fillId="3" borderId="1" xfId="0" applyNumberFormat="1" applyFont="1" applyFill="1" applyBorder="1" applyAlignment="1">
      <alignment horizontal="center" vertical="center"/>
    </xf>
    <xf numFmtId="1" fontId="8" fillId="0" borderId="1" xfId="0" applyNumberFormat="1" applyFont="1" applyBorder="1"/>
    <xf numFmtId="0" fontId="27" fillId="3" borderId="1" xfId="0" applyFont="1" applyFill="1" applyBorder="1" applyAlignment="1">
      <alignment horizontal="left" indent="1"/>
    </xf>
    <xf numFmtId="0" fontId="20" fillId="0" borderId="0" xfId="0" applyFont="1"/>
    <xf numFmtId="164" fontId="27" fillId="3" borderId="1" xfId="0" applyNumberFormat="1" applyFont="1" applyFill="1" applyBorder="1" applyAlignment="1">
      <alignment horizontal="center"/>
    </xf>
    <xf numFmtId="0" fontId="2" fillId="0" borderId="0" xfId="0" applyFont="1" applyAlignment="1">
      <alignment horizontal="left"/>
    </xf>
    <xf numFmtId="0" fontId="2" fillId="0" borderId="0" xfId="0" applyFont="1" applyAlignment="1">
      <alignment horizontal="left" indent="1"/>
    </xf>
    <xf numFmtId="0" fontId="11" fillId="3" borderId="1" xfId="0" applyFont="1" applyFill="1" applyBorder="1" applyAlignment="1">
      <alignment horizontal="left" indent="1"/>
    </xf>
    <xf numFmtId="164" fontId="11" fillId="3" borderId="1" xfId="0" applyNumberFormat="1" applyFont="1" applyFill="1" applyBorder="1" applyAlignment="1">
      <alignment horizontal="center"/>
    </xf>
    <xf numFmtId="1" fontId="11" fillId="3" borderId="1" xfId="0" applyNumberFormat="1" applyFont="1" applyFill="1" applyBorder="1"/>
    <xf numFmtId="3" fontId="8" fillId="3" borderId="1" xfId="0" applyNumberFormat="1" applyFont="1" applyFill="1" applyBorder="1" applyAlignment="1">
      <alignment horizontal="center"/>
    </xf>
    <xf numFmtId="3" fontId="8" fillId="3" borderId="1" xfId="0" applyNumberFormat="1" applyFont="1" applyFill="1" applyBorder="1" applyAlignment="1">
      <alignment horizontal="center" vertical="center"/>
    </xf>
    <xf numFmtId="0" fontId="2" fillId="7" borderId="0" xfId="0" applyFont="1" applyFill="1"/>
    <xf numFmtId="0" fontId="2" fillId="7" borderId="0" xfId="0" applyFont="1" applyFill="1" applyAlignment="1">
      <alignment horizontal="center"/>
    </xf>
    <xf numFmtId="0" fontId="2" fillId="3" borderId="1" xfId="0" applyFont="1" applyFill="1" applyBorder="1" applyAlignment="1">
      <alignment horizontal="left" vertical="center" indent="1"/>
    </xf>
    <xf numFmtId="1" fontId="2" fillId="3" borderId="1" xfId="0" applyNumberFormat="1" applyFont="1" applyFill="1" applyBorder="1" applyAlignment="1">
      <alignment horizontal="left" vertical="center"/>
    </xf>
    <xf numFmtId="0" fontId="20" fillId="6" borderId="0" xfId="0" applyFont="1" applyFill="1"/>
    <xf numFmtId="0" fontId="2" fillId="6" borderId="0" xfId="0" applyFont="1" applyFill="1"/>
    <xf numFmtId="0" fontId="32" fillId="9" borderId="0" xfId="0" applyFont="1" applyFill="1" applyAlignment="1">
      <alignment horizontal="left"/>
    </xf>
    <xf numFmtId="0" fontId="2" fillId="3" borderId="1" xfId="0" applyFont="1" applyFill="1" applyBorder="1" applyAlignment="1">
      <alignment horizontal="left" indent="1"/>
    </xf>
    <xf numFmtId="1" fontId="2" fillId="3" borderId="1" xfId="0" applyNumberFormat="1" applyFont="1" applyFill="1" applyBorder="1" applyAlignment="1">
      <alignment horizontal="left"/>
    </xf>
    <xf numFmtId="0" fontId="34" fillId="0" borderId="0" xfId="0" applyFont="1" applyAlignment="1">
      <alignment horizontal="left" indent="1"/>
    </xf>
    <xf numFmtId="1" fontId="2" fillId="0" borderId="1" xfId="0" applyNumberFormat="1" applyFont="1" applyBorder="1" applyAlignment="1">
      <alignment horizontal="center"/>
    </xf>
    <xf numFmtId="0" fontId="25" fillId="3" borderId="0" xfId="0" applyFont="1" applyFill="1" applyAlignment="1">
      <alignment horizontal="center"/>
    </xf>
    <xf numFmtId="0" fontId="2" fillId="3" borderId="0" xfId="0" applyFont="1" applyFill="1"/>
    <xf numFmtId="0" fontId="25" fillId="0" borderId="0" xfId="0" applyFont="1" applyAlignment="1">
      <alignment horizontal="left" indent="1"/>
    </xf>
    <xf numFmtId="3" fontId="2" fillId="3" borderId="1" xfId="0" applyNumberFormat="1" applyFont="1" applyFill="1" applyBorder="1" applyAlignment="1">
      <alignment horizontal="center"/>
    </xf>
    <xf numFmtId="3" fontId="2" fillId="0" borderId="1" xfId="0" applyNumberFormat="1" applyFont="1" applyBorder="1" applyAlignment="1">
      <alignment horizontal="center"/>
    </xf>
    <xf numFmtId="3" fontId="2" fillId="3" borderId="0" xfId="0" applyNumberFormat="1" applyFont="1" applyFill="1" applyAlignment="1">
      <alignment horizontal="center"/>
    </xf>
    <xf numFmtId="1" fontId="10" fillId="2" borderId="3" xfId="0" applyNumberFormat="1" applyFont="1" applyFill="1" applyBorder="1" applyAlignment="1">
      <alignment horizontal="center"/>
    </xf>
    <xf numFmtId="0" fontId="8" fillId="3" borderId="1" xfId="0" applyFont="1" applyFill="1" applyBorder="1" applyAlignment="1">
      <alignment horizontal="center"/>
    </xf>
    <xf numFmtId="0" fontId="11" fillId="6" borderId="0" xfId="0" applyFont="1" applyFill="1" applyAlignment="1">
      <alignment horizontal="left" indent="1"/>
    </xf>
    <xf numFmtId="0" fontId="8" fillId="0" borderId="0" xfId="0" applyFont="1" applyAlignment="1">
      <alignment horizontal="left"/>
    </xf>
    <xf numFmtId="1" fontId="10" fillId="2" borderId="0" xfId="0" applyNumberFormat="1" applyFont="1" applyFill="1" applyAlignment="1">
      <alignment horizontal="left" indent="1"/>
    </xf>
    <xf numFmtId="1" fontId="8" fillId="3" borderId="1" xfId="0" applyNumberFormat="1" applyFont="1" applyFill="1" applyBorder="1" applyAlignment="1">
      <alignment horizontal="left" indent="1"/>
    </xf>
    <xf numFmtId="0" fontId="8" fillId="0" borderId="0" xfId="0" applyFont="1" applyAlignment="1">
      <alignment horizontal="left" indent="1"/>
    </xf>
    <xf numFmtId="1" fontId="8" fillId="0" borderId="0" xfId="0" applyNumberFormat="1" applyFont="1" applyAlignment="1">
      <alignment horizontal="center"/>
    </xf>
    <xf numFmtId="0" fontId="9" fillId="3" borderId="1" xfId="0" applyFont="1" applyFill="1" applyBorder="1" applyAlignment="1">
      <alignment horizontal="left" indent="1"/>
    </xf>
    <xf numFmtId="0" fontId="2" fillId="3" borderId="1" xfId="0" applyFont="1" applyFill="1" applyBorder="1" applyAlignment="1">
      <alignment horizontal="center" vertical="center" wrapText="1"/>
    </xf>
    <xf numFmtId="1" fontId="2" fillId="3" borderId="1" xfId="0" applyNumberFormat="1" applyFont="1" applyFill="1" applyBorder="1" applyAlignment="1">
      <alignment horizontal="center" vertical="center"/>
    </xf>
    <xf numFmtId="0" fontId="35" fillId="0" borderId="0" xfId="0" applyFont="1" applyAlignment="1">
      <alignment horizontal="left" indent="1"/>
    </xf>
    <xf numFmtId="3" fontId="8" fillId="0" borderId="0" xfId="0" applyNumberFormat="1" applyFont="1"/>
    <xf numFmtId="0" fontId="4" fillId="4" borderId="0" xfId="0" applyFont="1" applyFill="1" applyAlignment="1">
      <alignment horizontal="center" vertical="center"/>
    </xf>
    <xf numFmtId="1" fontId="33" fillId="2" borderId="0" xfId="0" applyNumberFormat="1" applyFont="1" applyFill="1" applyAlignment="1">
      <alignment horizontal="left" indent="1"/>
    </xf>
    <xf numFmtId="0" fontId="4" fillId="4" borderId="0" xfId="0" applyFont="1" applyFill="1" applyAlignment="1">
      <alignment vertical="center"/>
    </xf>
    <xf numFmtId="0" fontId="1" fillId="4" borderId="0" xfId="0" applyFont="1" applyFill="1"/>
    <xf numFmtId="0" fontId="21" fillId="2" borderId="0" xfId="0" applyFont="1" applyFill="1" applyAlignment="1">
      <alignment horizontal="left"/>
    </xf>
    <xf numFmtId="0" fontId="7" fillId="2" borderId="0" xfId="0" applyFont="1" applyFill="1" applyAlignment="1">
      <alignment horizontal="left"/>
    </xf>
    <xf numFmtId="0" fontId="4" fillId="4" borderId="0" xfId="0" applyFont="1" applyFill="1" applyAlignment="1">
      <alignment horizontal="left" vertical="center" indent="1"/>
    </xf>
    <xf numFmtId="0" fontId="9" fillId="0" borderId="0" xfId="0" applyFont="1" applyAlignment="1">
      <alignment horizontal="left" indent="1"/>
    </xf>
    <xf numFmtId="0" fontId="8" fillId="11" borderId="3" xfId="0" applyFont="1" applyFill="1" applyBorder="1" applyAlignment="1">
      <alignment horizontal="left" vertical="center" indent="1"/>
    </xf>
    <xf numFmtId="0" fontId="8" fillId="11" borderId="0" xfId="0" applyFont="1" applyFill="1" applyAlignment="1">
      <alignment horizontal="left" vertical="center" indent="1"/>
    </xf>
    <xf numFmtId="0" fontId="8" fillId="12" borderId="0" xfId="0" applyFont="1" applyFill="1" applyAlignment="1">
      <alignment horizontal="left" vertical="center" indent="1"/>
    </xf>
    <xf numFmtId="0" fontId="8" fillId="10" borderId="3" xfId="0" applyFont="1" applyFill="1" applyBorder="1" applyAlignment="1">
      <alignment horizontal="left" vertical="center" indent="1"/>
    </xf>
    <xf numFmtId="0" fontId="8" fillId="10" borderId="0" xfId="0" applyFont="1" applyFill="1" applyAlignment="1">
      <alignment horizontal="left" vertical="center" indent="1"/>
    </xf>
    <xf numFmtId="0" fontId="2" fillId="4" borderId="0" xfId="0" applyFont="1" applyFill="1" applyAlignment="1">
      <alignment horizontal="left" vertical="center" indent="1"/>
    </xf>
    <xf numFmtId="0" fontId="5" fillId="4" borderId="0" xfId="0" applyFont="1" applyFill="1" applyAlignment="1">
      <alignment horizontal="left" vertical="center" indent="2"/>
    </xf>
    <xf numFmtId="0" fontId="5" fillId="12" borderId="0" xfId="0" applyFont="1" applyFill="1" applyAlignment="1">
      <alignment horizontal="left" vertical="center" indent="2"/>
    </xf>
    <xf numFmtId="0" fontId="2" fillId="4" borderId="0" xfId="0" applyFont="1" applyFill="1" applyAlignment="1">
      <alignment horizontal="left" vertical="center" indent="2"/>
    </xf>
    <xf numFmtId="0" fontId="8" fillId="3" borderId="1" xfId="0" applyFont="1" applyFill="1" applyBorder="1" applyAlignment="1">
      <alignment horizontal="center" vertical="center"/>
    </xf>
    <xf numFmtId="2" fontId="8" fillId="3" borderId="1" xfId="0" applyNumberFormat="1" applyFont="1" applyFill="1" applyBorder="1" applyAlignment="1">
      <alignment horizontal="center"/>
    </xf>
    <xf numFmtId="0" fontId="2" fillId="3" borderId="3" xfId="0" applyFont="1" applyFill="1" applyBorder="1" applyAlignment="1">
      <alignment horizontal="left" vertical="center" indent="1"/>
    </xf>
    <xf numFmtId="0" fontId="2" fillId="3" borderId="0" xfId="0" applyFont="1" applyFill="1" applyAlignment="1">
      <alignment horizontal="left" vertical="center" indent="1"/>
    </xf>
    <xf numFmtId="0" fontId="27" fillId="0" borderId="0" xfId="0" applyFont="1"/>
    <xf numFmtId="1" fontId="1" fillId="3" borderId="1" xfId="0" applyNumberFormat="1" applyFont="1" applyFill="1" applyBorder="1" applyAlignment="1">
      <alignment horizontal="left" indent="1"/>
    </xf>
    <xf numFmtId="3" fontId="8" fillId="0" borderId="0" xfId="0" applyNumberFormat="1" applyFont="1" applyAlignment="1">
      <alignment horizontal="center"/>
    </xf>
    <xf numFmtId="1" fontId="8" fillId="0" borderId="1" xfId="0" applyNumberFormat="1" applyFont="1" applyBorder="1" applyAlignment="1">
      <alignment horizontal="left"/>
    </xf>
    <xf numFmtId="0" fontId="37" fillId="0" borderId="0" xfId="0" applyFont="1"/>
    <xf numFmtId="1" fontId="33" fillId="2" borderId="0" xfId="0" applyNumberFormat="1" applyFont="1" applyFill="1" applyAlignment="1">
      <alignment vertical="center"/>
    </xf>
    <xf numFmtId="1" fontId="33" fillId="2" borderId="3" xfId="0" applyNumberFormat="1" applyFont="1" applyFill="1" applyBorder="1" applyAlignment="1">
      <alignment horizontal="center" vertical="center"/>
    </xf>
    <xf numFmtId="0" fontId="2" fillId="0" borderId="0" xfId="0" applyFont="1" applyAlignment="1">
      <alignment vertical="center"/>
    </xf>
    <xf numFmtId="1" fontId="33" fillId="2" borderId="0" xfId="0" applyNumberFormat="1" applyFont="1" applyFill="1" applyAlignment="1">
      <alignment horizontal="left" vertical="center" indent="1"/>
    </xf>
    <xf numFmtId="1" fontId="33" fillId="2" borderId="0" xfId="0" applyNumberFormat="1" applyFont="1" applyFill="1" applyAlignment="1">
      <alignment horizontal="center" vertical="center"/>
    </xf>
    <xf numFmtId="1" fontId="8" fillId="3" borderId="1" xfId="0" applyNumberFormat="1" applyFont="1" applyFill="1" applyBorder="1" applyAlignment="1">
      <alignment horizontal="left" vertical="center"/>
    </xf>
    <xf numFmtId="0" fontId="8" fillId="3" borderId="1" xfId="0" applyFont="1" applyFill="1" applyBorder="1" applyAlignment="1">
      <alignment horizontal="left" vertical="center" indent="1"/>
    </xf>
    <xf numFmtId="0" fontId="27" fillId="0" borderId="0" xfId="0" applyFont="1" applyAlignment="1">
      <alignment horizontal="center"/>
    </xf>
    <xf numFmtId="1" fontId="2" fillId="3" borderId="1" xfId="0" applyNumberFormat="1" applyFont="1" applyFill="1" applyBorder="1" applyAlignment="1">
      <alignment horizontal="left" vertical="center" wrapText="1"/>
    </xf>
    <xf numFmtId="0" fontId="8" fillId="3" borderId="0" xfId="0" applyFont="1" applyFill="1" applyAlignment="1">
      <alignment horizontal="left"/>
    </xf>
    <xf numFmtId="3" fontId="9" fillId="3" borderId="1" xfId="0" applyNumberFormat="1" applyFont="1" applyFill="1" applyBorder="1" applyAlignment="1">
      <alignment horizontal="center"/>
    </xf>
    <xf numFmtId="164" fontId="8" fillId="0" borderId="0" xfId="0" applyNumberFormat="1" applyFont="1"/>
    <xf numFmtId="166" fontId="8" fillId="3" borderId="1" xfId="0" applyNumberFormat="1" applyFont="1" applyFill="1" applyBorder="1" applyAlignment="1">
      <alignment horizontal="center"/>
    </xf>
    <xf numFmtId="0" fontId="2" fillId="3" borderId="1" xfId="0" quotePrefix="1" applyFont="1" applyFill="1" applyBorder="1" applyAlignment="1">
      <alignment horizontal="center" vertical="center" wrapText="1"/>
    </xf>
    <xf numFmtId="0" fontId="34" fillId="0" borderId="0" xfId="0" applyFont="1"/>
    <xf numFmtId="16" fontId="34" fillId="0" borderId="0" xfId="0" applyNumberFormat="1" applyFont="1"/>
    <xf numFmtId="14" fontId="2" fillId="4" borderId="0" xfId="0" quotePrefix="1" applyNumberFormat="1" applyFont="1" applyFill="1" applyAlignment="1">
      <alignment horizontal="left"/>
    </xf>
    <xf numFmtId="1" fontId="2" fillId="3" borderId="1" xfId="0" quotePrefix="1" applyNumberFormat="1" applyFont="1" applyFill="1" applyBorder="1" applyAlignment="1">
      <alignment horizontal="center" vertical="center"/>
    </xf>
    <xf numFmtId="1" fontId="10" fillId="2" borderId="0" xfId="0" applyNumberFormat="1" applyFont="1" applyFill="1" applyAlignment="1">
      <alignment horizontal="center"/>
    </xf>
    <xf numFmtId="3" fontId="8" fillId="3" borderId="1" xfId="0" quotePrefix="1" applyNumberFormat="1" applyFont="1" applyFill="1" applyBorder="1" applyAlignment="1">
      <alignment horizontal="center"/>
    </xf>
    <xf numFmtId="17" fontId="8" fillId="3" borderId="1" xfId="0" quotePrefix="1" applyNumberFormat="1" applyFont="1" applyFill="1" applyBorder="1" applyAlignment="1">
      <alignment horizontal="center"/>
    </xf>
    <xf numFmtId="0" fontId="8" fillId="3" borderId="1" xfId="0" applyFont="1" applyFill="1" applyBorder="1" applyAlignment="1">
      <alignment horizontal="left" indent="3"/>
    </xf>
    <xf numFmtId="1" fontId="8" fillId="3" borderId="1" xfId="0" applyNumberFormat="1" applyFont="1" applyFill="1" applyBorder="1" applyAlignment="1">
      <alignment horizontal="left" vertical="center" wrapText="1"/>
    </xf>
    <xf numFmtId="1" fontId="46" fillId="2" borderId="1" xfId="0" applyNumberFormat="1" applyFont="1" applyFill="1" applyBorder="1" applyAlignment="1">
      <alignment horizontal="center"/>
    </xf>
    <xf numFmtId="3" fontId="45" fillId="3" borderId="1" xfId="0" applyNumberFormat="1" applyFont="1" applyFill="1" applyBorder="1" applyAlignment="1">
      <alignment horizontal="center"/>
    </xf>
    <xf numFmtId="3" fontId="45" fillId="0" borderId="0" xfId="0" applyNumberFormat="1" applyFont="1"/>
    <xf numFmtId="0" fontId="45" fillId="0" borderId="0" xfId="0" applyFont="1"/>
    <xf numFmtId="1" fontId="45" fillId="3" borderId="1" xfId="0" applyNumberFormat="1" applyFont="1" applyFill="1" applyBorder="1" applyAlignment="1">
      <alignment horizontal="center"/>
    </xf>
    <xf numFmtId="0" fontId="8" fillId="4" borderId="0" xfId="0" applyFont="1" applyFill="1"/>
    <xf numFmtId="0" fontId="50" fillId="0" borderId="0" xfId="0" applyFont="1"/>
    <xf numFmtId="3" fontId="51" fillId="0" borderId="0" xfId="0" applyNumberFormat="1" applyFont="1"/>
    <xf numFmtId="3" fontId="48" fillId="0" borderId="0" xfId="0" applyNumberFormat="1" applyFont="1"/>
    <xf numFmtId="0" fontId="48" fillId="0" borderId="0" xfId="0" applyFont="1"/>
    <xf numFmtId="1" fontId="10" fillId="2" borderId="3" xfId="0" applyNumberFormat="1" applyFont="1" applyFill="1" applyBorder="1" applyAlignment="1">
      <alignment horizontal="left"/>
    </xf>
    <xf numFmtId="164" fontId="2" fillId="3" borderId="1" xfId="0" applyNumberFormat="1" applyFont="1" applyFill="1" applyBorder="1" applyAlignment="1">
      <alignment horizontal="center" vertical="center"/>
    </xf>
    <xf numFmtId="1" fontId="10" fillId="2" borderId="1" xfId="0" applyNumberFormat="1" applyFont="1" applyFill="1" applyBorder="1" applyAlignment="1">
      <alignment horizontal="left"/>
    </xf>
    <xf numFmtId="1" fontId="10" fillId="2" borderId="1" xfId="0" applyNumberFormat="1" applyFont="1" applyFill="1" applyBorder="1" applyAlignment="1">
      <alignment horizontal="left" vertical="top"/>
    </xf>
    <xf numFmtId="1" fontId="11" fillId="3" borderId="1" xfId="0" applyNumberFormat="1" applyFont="1" applyFill="1" applyBorder="1" applyAlignment="1">
      <alignment horizontal="left"/>
    </xf>
    <xf numFmtId="1" fontId="8" fillId="3" borderId="1" xfId="0" applyNumberFormat="1" applyFont="1" applyFill="1" applyBorder="1" applyAlignment="1">
      <alignment horizontal="left" wrapText="1"/>
    </xf>
    <xf numFmtId="1" fontId="45" fillId="3" borderId="1" xfId="0" applyNumberFormat="1" applyFont="1" applyFill="1" applyBorder="1" applyAlignment="1">
      <alignment horizontal="center" vertical="center"/>
    </xf>
    <xf numFmtId="3" fontId="46" fillId="3" borderId="1" xfId="0" applyNumberFormat="1" applyFont="1" applyFill="1" applyBorder="1" applyAlignment="1">
      <alignment horizontal="center"/>
    </xf>
    <xf numFmtId="0" fontId="49" fillId="0" borderId="0" xfId="0" applyFont="1" applyAlignment="1">
      <alignment horizontal="left" indent="1"/>
    </xf>
    <xf numFmtId="0" fontId="45" fillId="3" borderId="1" xfId="0" applyFont="1" applyFill="1" applyBorder="1" applyAlignment="1">
      <alignment horizontal="center" vertical="center"/>
    </xf>
    <xf numFmtId="1" fontId="45" fillId="0" borderId="1" xfId="0" applyNumberFormat="1" applyFont="1" applyBorder="1" applyAlignment="1">
      <alignment horizontal="center"/>
    </xf>
    <xf numFmtId="0" fontId="45" fillId="0" borderId="0" xfId="0" applyFont="1" applyAlignment="1">
      <alignment horizontal="left" indent="1"/>
    </xf>
    <xf numFmtId="1" fontId="52" fillId="2" borderId="3" xfId="0" applyNumberFormat="1" applyFont="1" applyFill="1" applyBorder="1" applyAlignment="1">
      <alignment horizontal="center"/>
    </xf>
    <xf numFmtId="3" fontId="53" fillId="3" borderId="1" xfId="0" applyNumberFormat="1" applyFont="1" applyFill="1" applyBorder="1" applyAlignment="1">
      <alignment horizontal="center"/>
    </xf>
    <xf numFmtId="3" fontId="53" fillId="0" borderId="1" xfId="0" applyNumberFormat="1" applyFont="1" applyBorder="1" applyAlignment="1">
      <alignment horizontal="center"/>
    </xf>
    <xf numFmtId="0" fontId="50" fillId="3" borderId="3" xfId="0" applyFont="1" applyFill="1" applyBorder="1" applyAlignment="1">
      <alignment horizontal="center"/>
    </xf>
    <xf numFmtId="1" fontId="33" fillId="2" borderId="0" xfId="0" applyNumberFormat="1" applyFont="1" applyFill="1" applyAlignment="1">
      <alignment horizontal="left" vertical="center"/>
    </xf>
    <xf numFmtId="0" fontId="8" fillId="8" borderId="0" xfId="0" applyFont="1" applyFill="1"/>
    <xf numFmtId="1" fontId="8" fillId="3" borderId="3" xfId="0" applyNumberFormat="1" applyFont="1" applyFill="1" applyBorder="1" applyAlignment="1">
      <alignment horizontal="left" vertical="center"/>
    </xf>
    <xf numFmtId="1" fontId="27" fillId="3" borderId="1" xfId="0" applyNumberFormat="1" applyFont="1" applyFill="1" applyBorder="1" applyAlignment="1">
      <alignment horizontal="left"/>
    </xf>
    <xf numFmtId="1" fontId="27" fillId="3" borderId="1" xfId="0" applyNumberFormat="1" applyFont="1" applyFill="1" applyBorder="1"/>
    <xf numFmtId="0" fontId="8" fillId="3" borderId="3" xfId="0" applyFont="1" applyFill="1" applyBorder="1" applyAlignment="1">
      <alignment horizontal="left" vertical="center"/>
    </xf>
    <xf numFmtId="1" fontId="45" fillId="3" borderId="3" xfId="0" applyNumberFormat="1" applyFont="1" applyFill="1" applyBorder="1" applyAlignment="1">
      <alignment horizontal="center" vertical="center"/>
    </xf>
    <xf numFmtId="3" fontId="45" fillId="3" borderId="3" xfId="0" applyNumberFormat="1" applyFont="1" applyFill="1" applyBorder="1" applyAlignment="1">
      <alignment horizontal="center" vertical="center"/>
    </xf>
    <xf numFmtId="1" fontId="8" fillId="3" borderId="3" xfId="0" applyNumberFormat="1" applyFont="1" applyFill="1" applyBorder="1" applyAlignment="1">
      <alignment horizontal="center" vertical="center"/>
    </xf>
    <xf numFmtId="1" fontId="45" fillId="3" borderId="2" xfId="0" applyNumberFormat="1" applyFont="1" applyFill="1" applyBorder="1" applyAlignment="1">
      <alignment horizontal="center" vertical="center"/>
    </xf>
    <xf numFmtId="1" fontId="33" fillId="2" borderId="0" xfId="0" applyNumberFormat="1" applyFont="1" applyFill="1" applyAlignment="1">
      <alignment horizontal="center"/>
    </xf>
    <xf numFmtId="1" fontId="1" fillId="3" borderId="0" xfId="0" quotePrefix="1" applyNumberFormat="1" applyFont="1" applyFill="1" applyAlignment="1">
      <alignment horizontal="center" vertical="top"/>
    </xf>
    <xf numFmtId="1" fontId="2" fillId="0" borderId="0" xfId="0" quotePrefix="1" applyNumberFormat="1" applyFont="1" applyAlignment="1">
      <alignment horizontal="left" vertical="top" indent="1"/>
    </xf>
    <xf numFmtId="0" fontId="2" fillId="0" borderId="0" xfId="0" applyFont="1" applyAlignment="1">
      <alignment horizontal="center" vertical="center"/>
    </xf>
    <xf numFmtId="0" fontId="2" fillId="3" borderId="1" xfId="0" applyFont="1" applyFill="1" applyBorder="1"/>
    <xf numFmtId="0" fontId="47" fillId="3" borderId="0" xfId="0" applyFont="1" applyFill="1" applyAlignment="1">
      <alignment horizontal="center"/>
    </xf>
    <xf numFmtId="0" fontId="48" fillId="3" borderId="0" xfId="0" applyFont="1" applyFill="1" applyAlignment="1">
      <alignment horizontal="center"/>
    </xf>
    <xf numFmtId="0" fontId="34" fillId="3" borderId="1" xfId="0" applyFont="1" applyFill="1" applyBorder="1" applyAlignment="1">
      <alignment horizontal="left" vertical="center" indent="1"/>
    </xf>
    <xf numFmtId="1" fontId="2" fillId="3" borderId="1" xfId="0" applyNumberFormat="1" applyFont="1" applyFill="1" applyBorder="1" applyAlignment="1">
      <alignment horizontal="center" vertical="center" wrapText="1"/>
    </xf>
    <xf numFmtId="0" fontId="55" fillId="3" borderId="4" xfId="0" applyFont="1" applyFill="1" applyBorder="1" applyAlignment="1">
      <alignment horizontal="center"/>
    </xf>
    <xf numFmtId="1" fontId="54" fillId="2" borderId="1" xfId="0" applyNumberFormat="1" applyFont="1" applyFill="1" applyBorder="1" applyAlignment="1">
      <alignment horizontal="center"/>
    </xf>
    <xf numFmtId="1" fontId="27" fillId="3" borderId="3" xfId="0" applyNumberFormat="1" applyFont="1" applyFill="1" applyBorder="1" applyAlignment="1">
      <alignment horizontal="center" vertical="center"/>
    </xf>
    <xf numFmtId="3" fontId="27" fillId="3" borderId="3" xfId="0" applyNumberFormat="1" applyFont="1" applyFill="1" applyBorder="1" applyAlignment="1">
      <alignment horizontal="center" vertical="center"/>
    </xf>
    <xf numFmtId="1" fontId="27" fillId="3" borderId="2" xfId="0" applyNumberFormat="1" applyFont="1" applyFill="1" applyBorder="1" applyAlignment="1">
      <alignment horizontal="center" vertical="center"/>
    </xf>
    <xf numFmtId="3" fontId="27" fillId="3" borderId="1" xfId="0" applyNumberFormat="1" applyFont="1" applyFill="1" applyBorder="1" applyAlignment="1">
      <alignment horizontal="center"/>
    </xf>
    <xf numFmtId="3" fontId="27" fillId="0" borderId="0" xfId="0" applyNumberFormat="1" applyFont="1"/>
    <xf numFmtId="3" fontId="56" fillId="0" borderId="0" xfId="0" applyNumberFormat="1" applyFont="1"/>
    <xf numFmtId="0" fontId="56" fillId="0" borderId="0" xfId="0" applyFont="1"/>
    <xf numFmtId="1" fontId="27" fillId="3" borderId="1" xfId="0" applyNumberFormat="1" applyFont="1" applyFill="1" applyBorder="1" applyAlignment="1">
      <alignment horizontal="center"/>
    </xf>
    <xf numFmtId="0" fontId="9" fillId="0" borderId="0" xfId="0" applyFont="1"/>
    <xf numFmtId="0" fontId="9" fillId="3" borderId="1" xfId="0" applyFont="1" applyFill="1" applyBorder="1" applyAlignment="1">
      <alignment horizontal="center" vertical="center"/>
    </xf>
    <xf numFmtId="0" fontId="54" fillId="3" borderId="1" xfId="0" applyFont="1" applyFill="1" applyBorder="1" applyAlignment="1">
      <alignment horizontal="center" vertical="center"/>
    </xf>
    <xf numFmtId="3" fontId="54" fillId="3" borderId="1" xfId="0" applyNumberFormat="1" applyFont="1" applyFill="1" applyBorder="1" applyAlignment="1">
      <alignment horizontal="center" vertical="center"/>
    </xf>
    <xf numFmtId="3" fontId="27" fillId="0" borderId="0" xfId="0" applyNumberFormat="1" applyFont="1" applyAlignment="1">
      <alignment horizontal="center"/>
    </xf>
    <xf numFmtId="0" fontId="57" fillId="0" borderId="0" xfId="0" applyFont="1" applyAlignment="1">
      <alignment vertical="center"/>
    </xf>
    <xf numFmtId="1" fontId="46" fillId="2" borderId="1" xfId="0" quotePrefix="1" applyNumberFormat="1" applyFont="1" applyFill="1" applyBorder="1" applyAlignment="1">
      <alignment horizontal="center"/>
    </xf>
    <xf numFmtId="1" fontId="54" fillId="2" borderId="1" xfId="0" applyNumberFormat="1" applyFont="1" applyFill="1" applyBorder="1" applyAlignment="1">
      <alignment horizontal="center" wrapText="1"/>
    </xf>
    <xf numFmtId="1" fontId="54" fillId="2" borderId="1" xfId="0" quotePrefix="1" applyNumberFormat="1" applyFont="1" applyFill="1" applyBorder="1" applyAlignment="1">
      <alignment horizontal="center"/>
    </xf>
    <xf numFmtId="1" fontId="10" fillId="2" borderId="1" xfId="0" quotePrefix="1" applyNumberFormat="1" applyFont="1" applyFill="1" applyBorder="1" applyAlignment="1">
      <alignment horizontal="center"/>
    </xf>
    <xf numFmtId="1" fontId="10" fillId="2" borderId="1" xfId="0" applyNumberFormat="1" applyFont="1" applyFill="1" applyBorder="1" applyAlignment="1">
      <alignment horizontal="center" wrapText="1"/>
    </xf>
    <xf numFmtId="1" fontId="30" fillId="2" borderId="3" xfId="0" applyNumberFormat="1" applyFont="1" applyFill="1" applyBorder="1" applyAlignment="1">
      <alignment horizontal="center"/>
    </xf>
    <xf numFmtId="3" fontId="28" fillId="3" borderId="1" xfId="0" applyNumberFormat="1" applyFont="1" applyFill="1" applyBorder="1" applyAlignment="1">
      <alignment horizontal="center"/>
    </xf>
    <xf numFmtId="3" fontId="28" fillId="0" borderId="1" xfId="0" applyNumberFormat="1" applyFont="1" applyBorder="1" applyAlignment="1">
      <alignment horizontal="center"/>
    </xf>
    <xf numFmtId="3" fontId="28" fillId="3" borderId="0" xfId="0" applyNumberFormat="1" applyFont="1" applyFill="1" applyAlignment="1">
      <alignment horizontal="center"/>
    </xf>
    <xf numFmtId="1" fontId="27" fillId="0" borderId="1" xfId="0" applyNumberFormat="1" applyFont="1" applyBorder="1" applyAlignment="1">
      <alignment horizontal="center"/>
    </xf>
    <xf numFmtId="3" fontId="54" fillId="3" borderId="1" xfId="0" applyNumberFormat="1" applyFont="1" applyFill="1" applyBorder="1" applyAlignment="1">
      <alignment horizontal="center"/>
    </xf>
    <xf numFmtId="1" fontId="27" fillId="3" borderId="1" xfId="0" applyNumberFormat="1" applyFont="1" applyFill="1" applyBorder="1" applyAlignment="1">
      <alignment horizontal="center" vertical="center"/>
    </xf>
    <xf numFmtId="1" fontId="11" fillId="3" borderId="1" xfId="0" applyNumberFormat="1" applyFont="1" applyFill="1" applyBorder="1" applyAlignment="1">
      <alignment horizontal="center"/>
    </xf>
    <xf numFmtId="0" fontId="58" fillId="0" borderId="0" xfId="0" applyFont="1"/>
    <xf numFmtId="0" fontId="59" fillId="0" borderId="0" xfId="0" applyFont="1"/>
    <xf numFmtId="0" fontId="60" fillId="8" borderId="0" xfId="0" applyFont="1" applyFill="1" applyAlignment="1">
      <alignment vertical="center"/>
    </xf>
    <xf numFmtId="0" fontId="21" fillId="0" borderId="0" xfId="0" applyFont="1" applyAlignment="1">
      <alignment horizontal="left"/>
    </xf>
    <xf numFmtId="0" fontId="11" fillId="0" borderId="0" xfId="0" applyFont="1" applyAlignment="1">
      <alignment vertical="center"/>
    </xf>
    <xf numFmtId="0" fontId="8" fillId="0" borderId="0" xfId="0" applyFont="1" applyAlignment="1">
      <alignment vertical="center"/>
    </xf>
    <xf numFmtId="0" fontId="0" fillId="0" borderId="0" xfId="0" applyAlignment="1">
      <alignment vertical="center"/>
    </xf>
    <xf numFmtId="0" fontId="61" fillId="0" borderId="0" xfId="0" applyFont="1"/>
    <xf numFmtId="166" fontId="8" fillId="3" borderId="1" xfId="0" quotePrefix="1" applyNumberFormat="1" applyFont="1" applyFill="1" applyBorder="1" applyAlignment="1">
      <alignment horizontal="center" vertical="center" wrapText="1"/>
    </xf>
    <xf numFmtId="1" fontId="8" fillId="0" borderId="0" xfId="0" applyNumberFormat="1" applyFont="1" applyAlignment="1">
      <alignment horizontal="left"/>
    </xf>
    <xf numFmtId="1" fontId="33" fillId="2" borderId="0" xfId="0" quotePrefix="1" applyNumberFormat="1" applyFont="1" applyFill="1" applyAlignment="1">
      <alignment horizontal="center"/>
    </xf>
    <xf numFmtId="0" fontId="8" fillId="0" borderId="0" xfId="0" applyFont="1" applyAlignment="1">
      <alignment horizontal="center" vertical="top"/>
    </xf>
    <xf numFmtId="0" fontId="2" fillId="3" borderId="1" xfId="0" applyFont="1" applyFill="1" applyBorder="1" applyAlignment="1">
      <alignment horizontal="center"/>
    </xf>
    <xf numFmtId="1" fontId="8" fillId="3" borderId="0" xfId="0" applyNumberFormat="1" applyFont="1" applyFill="1" applyAlignment="1">
      <alignment horizontal="left" vertical="center"/>
    </xf>
    <xf numFmtId="14" fontId="8" fillId="3" borderId="0" xfId="0" applyNumberFormat="1" applyFont="1" applyFill="1" applyAlignment="1">
      <alignment horizontal="center" vertical="center"/>
    </xf>
    <xf numFmtId="14" fontId="8" fillId="3" borderId="0" xfId="0" quotePrefix="1" applyNumberFormat="1" applyFont="1" applyFill="1" applyAlignment="1">
      <alignment horizontal="center" vertical="center"/>
    </xf>
    <xf numFmtId="14" fontId="11" fillId="3" borderId="0" xfId="0" applyNumberFormat="1" applyFont="1" applyFill="1" applyAlignment="1">
      <alignment horizontal="center"/>
    </xf>
    <xf numFmtId="14" fontId="8" fillId="3" borderId="0" xfId="0" applyNumberFormat="1" applyFont="1" applyFill="1" applyAlignment="1">
      <alignment horizontal="center"/>
    </xf>
    <xf numFmtId="0" fontId="65" fillId="0" borderId="0" xfId="0" applyFont="1"/>
    <xf numFmtId="0" fontId="8" fillId="0" borderId="0" xfId="0" applyFont="1" applyAlignment="1">
      <alignment wrapText="1"/>
    </xf>
    <xf numFmtId="165" fontId="8" fillId="0" borderId="0" xfId="0" applyNumberFormat="1" applyFont="1"/>
    <xf numFmtId="3" fontId="20" fillId="3" borderId="1" xfId="0" applyNumberFormat="1" applyFont="1" applyFill="1" applyBorder="1" applyAlignment="1">
      <alignment horizontal="center"/>
    </xf>
    <xf numFmtId="0" fontId="8" fillId="4" borderId="0" xfId="0" applyFont="1" applyFill="1" applyAlignment="1">
      <alignment vertical="center"/>
    </xf>
    <xf numFmtId="0" fontId="8" fillId="4" borderId="0" xfId="0" applyFont="1" applyFill="1" applyAlignment="1">
      <alignment horizontal="left" vertical="center" wrapText="1"/>
    </xf>
    <xf numFmtId="0" fontId="8" fillId="0" borderId="0" xfId="0" applyFont="1" applyAlignment="1">
      <alignment horizontal="left" vertical="center" wrapText="1"/>
    </xf>
    <xf numFmtId="0" fontId="8" fillId="0" borderId="0" xfId="0" applyFont="1" applyAlignment="1">
      <alignment vertical="center" wrapText="1"/>
    </xf>
    <xf numFmtId="0" fontId="8" fillId="3" borderId="0" xfId="0" applyFont="1" applyFill="1" applyAlignment="1">
      <alignment vertical="center"/>
    </xf>
    <xf numFmtId="0" fontId="8" fillId="3" borderId="0" xfId="0" applyFont="1" applyFill="1" applyAlignment="1">
      <alignment horizontal="left" vertical="center" wrapText="1"/>
    </xf>
    <xf numFmtId="0" fontId="8" fillId="3" borderId="0" xfId="0" applyFont="1" applyFill="1" applyAlignment="1">
      <alignment vertical="center" wrapText="1"/>
    </xf>
    <xf numFmtId="0" fontId="63" fillId="3" borderId="0" xfId="0" applyFont="1" applyFill="1" applyAlignment="1">
      <alignment vertical="center"/>
    </xf>
    <xf numFmtId="0" fontId="63" fillId="0" borderId="0" xfId="0" applyFont="1" applyAlignment="1">
      <alignment vertical="center"/>
    </xf>
    <xf numFmtId="0" fontId="14" fillId="4" borderId="0" xfId="0" applyFont="1" applyFill="1" applyAlignment="1">
      <alignment vertical="center"/>
    </xf>
    <xf numFmtId="1" fontId="1" fillId="3" borderId="0" xfId="0" quotePrefix="1" applyNumberFormat="1" applyFont="1" applyFill="1" applyAlignment="1">
      <alignment horizontal="left" vertical="center"/>
    </xf>
    <xf numFmtId="0" fontId="11" fillId="3" borderId="0" xfId="0" applyFont="1" applyFill="1" applyAlignment="1">
      <alignment vertical="center"/>
    </xf>
    <xf numFmtId="0" fontId="11" fillId="3" borderId="0" xfId="0" applyFont="1" applyFill="1" applyAlignment="1">
      <alignment horizontal="left" vertical="center" wrapText="1"/>
    </xf>
    <xf numFmtId="0" fontId="11" fillId="3" borderId="0" xfId="0" applyFont="1" applyFill="1" applyAlignment="1">
      <alignment vertical="center" wrapText="1"/>
    </xf>
    <xf numFmtId="0" fontId="11" fillId="0" borderId="0" xfId="0" applyFont="1" applyAlignment="1">
      <alignment vertical="center" wrapText="1"/>
    </xf>
    <xf numFmtId="1" fontId="8" fillId="0" borderId="0" xfId="0" applyNumberFormat="1" applyFont="1"/>
    <xf numFmtId="1" fontId="33" fillId="2" borderId="0" xfId="0" applyNumberFormat="1" applyFont="1" applyFill="1"/>
    <xf numFmtId="3" fontId="11" fillId="3" borderId="1" xfId="0" applyNumberFormat="1" applyFont="1" applyFill="1" applyBorder="1" applyAlignment="1">
      <alignment horizontal="center"/>
    </xf>
    <xf numFmtId="167" fontId="67" fillId="0" borderId="0" xfId="0" applyNumberFormat="1" applyFont="1" applyAlignment="1">
      <alignment horizontal="center" vertical="center"/>
    </xf>
    <xf numFmtId="3" fontId="8" fillId="3" borderId="3" xfId="0" applyNumberFormat="1" applyFont="1" applyFill="1" applyBorder="1" applyAlignment="1">
      <alignment horizontal="center" vertical="center"/>
    </xf>
    <xf numFmtId="1" fontId="8" fillId="3" borderId="2" xfId="0" applyNumberFormat="1" applyFont="1" applyFill="1" applyBorder="1" applyAlignment="1">
      <alignment horizontal="center" vertical="center"/>
    </xf>
    <xf numFmtId="1" fontId="29" fillId="2" borderId="2" xfId="0" applyNumberFormat="1" applyFont="1" applyFill="1" applyBorder="1" applyAlignment="1">
      <alignment horizontal="center"/>
    </xf>
    <xf numFmtId="1" fontId="29" fillId="2" borderId="2" xfId="0" applyNumberFormat="1" applyFont="1" applyFill="1" applyBorder="1" applyAlignment="1">
      <alignment horizontal="left"/>
    </xf>
    <xf numFmtId="1" fontId="20" fillId="3" borderId="0" xfId="0" applyNumberFormat="1" applyFont="1" applyFill="1" applyAlignment="1">
      <alignment horizontal="left"/>
    </xf>
    <xf numFmtId="0" fontId="11" fillId="3" borderId="0" xfId="0" quotePrefix="1" applyFont="1" applyFill="1" applyAlignment="1">
      <alignment vertical="center"/>
    </xf>
    <xf numFmtId="0" fontId="2" fillId="0" borderId="0" xfId="0" applyFont="1" applyAlignment="1">
      <alignment horizontal="left" vertical="center" indent="1"/>
    </xf>
    <xf numFmtId="0" fontId="62" fillId="0" borderId="0" xfId="0" applyFont="1" applyAlignment="1">
      <alignment horizontal="center" vertical="center"/>
    </xf>
    <xf numFmtId="0" fontId="8" fillId="0" borderId="1" xfId="0" applyFont="1" applyBorder="1" applyAlignment="1">
      <alignment horizontal="left" vertical="center" indent="1"/>
    </xf>
    <xf numFmtId="0" fontId="8" fillId="0" borderId="1" xfId="0" applyFont="1" applyBorder="1" applyAlignment="1">
      <alignment horizontal="left" vertical="center"/>
    </xf>
    <xf numFmtId="1" fontId="8" fillId="0" borderId="1" xfId="0" applyNumberFormat="1" applyFont="1" applyBorder="1" applyAlignment="1">
      <alignment horizontal="center" wrapText="1"/>
    </xf>
    <xf numFmtId="0" fontId="8" fillId="0" borderId="1" xfId="0" applyFont="1" applyBorder="1" applyAlignment="1">
      <alignment horizontal="left" indent="1"/>
    </xf>
    <xf numFmtId="1" fontId="8" fillId="0" borderId="0" xfId="0" applyNumberFormat="1" applyFont="1" applyAlignment="1">
      <alignment horizontal="center" wrapText="1"/>
    </xf>
    <xf numFmtId="0" fontId="8" fillId="0" borderId="0" xfId="0" applyFont="1" applyAlignment="1">
      <alignment horizontal="left" vertical="center" indent="1"/>
    </xf>
    <xf numFmtId="0" fontId="8" fillId="0" borderId="0" xfId="0" applyFont="1" applyAlignment="1">
      <alignment horizontal="left" vertical="center"/>
    </xf>
    <xf numFmtId="0" fontId="20" fillId="0" borderId="0" xfId="3" applyFill="1"/>
    <xf numFmtId="0" fontId="62" fillId="3" borderId="0" xfId="0" applyFont="1" applyFill="1" applyAlignment="1">
      <alignment horizontal="center" vertical="center"/>
    </xf>
    <xf numFmtId="1" fontId="68" fillId="3" borderId="0" xfId="0" applyNumberFormat="1" applyFont="1" applyFill="1" applyAlignment="1">
      <alignment horizontal="center"/>
    </xf>
    <xf numFmtId="0" fontId="21" fillId="12" borderId="0" xfId="0" applyFont="1" applyFill="1" applyAlignment="1">
      <alignment horizontal="left"/>
    </xf>
    <xf numFmtId="0" fontId="7" fillId="12" borderId="0" xfId="0" applyFont="1" applyFill="1" applyAlignment="1">
      <alignment horizontal="left"/>
    </xf>
    <xf numFmtId="0" fontId="21" fillId="12" borderId="0" xfId="0" applyFont="1" applyFill="1" applyAlignment="1">
      <alignment horizontal="center"/>
    </xf>
    <xf numFmtId="0" fontId="69" fillId="0" borderId="0" xfId="0" applyFont="1"/>
    <xf numFmtId="0" fontId="2" fillId="4" borderId="0" xfId="0" applyFont="1" applyFill="1" applyAlignment="1">
      <alignment horizontal="left" vertical="top" wrapText="1"/>
    </xf>
    <xf numFmtId="0" fontId="5" fillId="11" borderId="0" xfId="0" applyFont="1" applyFill="1" applyAlignment="1">
      <alignment horizontal="left" vertical="center" indent="2"/>
    </xf>
    <xf numFmtId="0" fontId="5" fillId="10" borderId="0" xfId="0" applyFont="1" applyFill="1" applyAlignment="1">
      <alignment horizontal="left" vertical="center" indent="2"/>
    </xf>
    <xf numFmtId="0" fontId="50" fillId="3" borderId="3" xfId="0" applyFont="1" applyFill="1" applyBorder="1" applyAlignment="1">
      <alignment horizontal="center" wrapText="1"/>
    </xf>
    <xf numFmtId="0" fontId="50" fillId="3" borderId="5" xfId="0" applyFont="1" applyFill="1" applyBorder="1" applyAlignment="1">
      <alignment horizontal="center" wrapText="1"/>
    </xf>
    <xf numFmtId="0" fontId="55" fillId="3" borderId="4" xfId="0" applyFont="1" applyFill="1" applyBorder="1" applyAlignment="1">
      <alignment horizontal="center" wrapText="1"/>
    </xf>
    <xf numFmtId="0" fontId="55" fillId="3" borderId="5" xfId="0" applyFont="1" applyFill="1" applyBorder="1" applyAlignment="1">
      <alignment horizontal="center" wrapText="1"/>
    </xf>
    <xf numFmtId="0" fontId="47" fillId="3" borderId="4" xfId="0" applyFont="1" applyFill="1" applyBorder="1" applyAlignment="1">
      <alignment horizontal="center" wrapText="1"/>
    </xf>
    <xf numFmtId="0" fontId="47" fillId="3" borderId="3" xfId="0" applyFont="1" applyFill="1" applyBorder="1" applyAlignment="1">
      <alignment horizontal="center" wrapText="1"/>
    </xf>
    <xf numFmtId="0" fontId="47" fillId="3" borderId="4" xfId="0" applyFont="1" applyFill="1" applyBorder="1" applyAlignment="1">
      <alignment horizontal="center"/>
    </xf>
    <xf numFmtId="0" fontId="47" fillId="3" borderId="3" xfId="0" applyFont="1" applyFill="1" applyBorder="1" applyAlignment="1">
      <alignment horizontal="center"/>
    </xf>
    <xf numFmtId="0" fontId="50" fillId="3" borderId="3" xfId="0" applyFont="1" applyFill="1" applyBorder="1" applyAlignment="1">
      <alignment horizontal="center"/>
    </xf>
    <xf numFmtId="0" fontId="50" fillId="3" borderId="5" xfId="0" applyFont="1" applyFill="1" applyBorder="1" applyAlignment="1">
      <alignment horizontal="center"/>
    </xf>
    <xf numFmtId="0" fontId="55" fillId="3" borderId="4" xfId="0" applyFont="1" applyFill="1" applyBorder="1" applyAlignment="1">
      <alignment horizontal="center"/>
    </xf>
    <xf numFmtId="0" fontId="55" fillId="3" borderId="5" xfId="0" applyFont="1" applyFill="1" applyBorder="1" applyAlignment="1">
      <alignment horizontal="center"/>
    </xf>
    <xf numFmtId="0" fontId="55" fillId="3" borderId="3" xfId="0" applyFont="1" applyFill="1" applyBorder="1" applyAlignment="1">
      <alignment horizontal="center"/>
    </xf>
    <xf numFmtId="1" fontId="10" fillId="2" borderId="3" xfId="0" applyNumberFormat="1" applyFont="1" applyFill="1" applyBorder="1" applyAlignment="1">
      <alignment horizontal="center"/>
    </xf>
    <xf numFmtId="0" fontId="8" fillId="3" borderId="1" xfId="0" applyFont="1" applyFill="1" applyBorder="1" applyAlignment="1">
      <alignment horizontal="center" vertical="center" wrapText="1"/>
    </xf>
    <xf numFmtId="0" fontId="8" fillId="3" borderId="0" xfId="0" applyFont="1" applyFill="1" applyAlignment="1">
      <alignment horizontal="center" vertical="center"/>
    </xf>
    <xf numFmtId="0" fontId="2" fillId="3" borderId="0" xfId="0" applyFont="1" applyFill="1" applyAlignment="1">
      <alignment horizontal="center" vertical="center"/>
    </xf>
    <xf numFmtId="0" fontId="25" fillId="0" borderId="0" xfId="0" applyFont="1" applyAlignment="1">
      <alignment horizontal="left" vertical="top" wrapText="1"/>
    </xf>
    <xf numFmtId="14" fontId="8" fillId="3" borderId="0" xfId="0" quotePrefix="1" applyNumberFormat="1" applyFont="1" applyFill="1" applyAlignment="1">
      <alignment horizontal="center" vertical="center"/>
    </xf>
    <xf numFmtId="1" fontId="8" fillId="0" borderId="1" xfId="0" applyNumberFormat="1" applyFont="1" applyBorder="1" applyAlignment="1">
      <alignment horizontal="center" vertical="center"/>
    </xf>
    <xf numFmtId="14" fontId="8" fillId="3" borderId="0" xfId="0" applyNumberFormat="1" applyFont="1" applyFill="1" applyAlignment="1">
      <alignment horizontal="center" vertical="center"/>
    </xf>
    <xf numFmtId="1" fontId="8" fillId="0" borderId="1" xfId="0" applyNumberFormat="1" applyFont="1" applyBorder="1" applyAlignment="1">
      <alignment horizontal="center"/>
    </xf>
    <xf numFmtId="14" fontId="8" fillId="3" borderId="0" xfId="0" applyNumberFormat="1" applyFont="1" applyFill="1" applyAlignment="1">
      <alignment horizontal="left" vertical="center" wrapText="1"/>
    </xf>
    <xf numFmtId="1" fontId="8" fillId="0" borderId="1" xfId="0" applyNumberFormat="1" applyFont="1" applyBorder="1" applyAlignment="1">
      <alignment horizontal="left"/>
    </xf>
    <xf numFmtId="1" fontId="8" fillId="3" borderId="0" xfId="0" applyNumberFormat="1" applyFont="1" applyFill="1" applyAlignment="1">
      <alignment horizontal="left" vertical="center" wrapText="1"/>
    </xf>
    <xf numFmtId="2" fontId="8" fillId="3" borderId="2" xfId="0" applyNumberFormat="1" applyFont="1" applyFill="1" applyBorder="1" applyAlignment="1">
      <alignment horizontal="center"/>
    </xf>
    <xf numFmtId="1" fontId="8" fillId="3" borderId="1" xfId="0" applyNumberFormat="1" applyFont="1" applyFill="1" applyBorder="1" applyAlignment="1">
      <alignment horizontal="left" vertical="center" wrapText="1"/>
    </xf>
    <xf numFmtId="1" fontId="8" fillId="3" borderId="3" xfId="0" applyNumberFormat="1" applyFont="1" applyFill="1" applyBorder="1" applyAlignment="1">
      <alignment horizontal="left" vertical="center" wrapText="1"/>
    </xf>
    <xf numFmtId="1" fontId="8" fillId="3" borderId="1" xfId="0" applyNumberFormat="1" applyFont="1" applyFill="1" applyBorder="1" applyAlignment="1">
      <alignment horizontal="left" vertical="center"/>
    </xf>
    <xf numFmtId="1" fontId="8" fillId="3" borderId="0" xfId="0" applyNumberFormat="1" applyFont="1" applyFill="1" applyAlignment="1">
      <alignment horizontal="left" vertical="center"/>
    </xf>
    <xf numFmtId="49" fontId="8" fillId="3" borderId="1" xfId="0" applyNumberFormat="1" applyFont="1" applyFill="1" applyBorder="1" applyAlignment="1">
      <alignment horizontal="center" vertical="center"/>
    </xf>
    <xf numFmtId="49" fontId="8" fillId="3" borderId="0" xfId="0" applyNumberFormat="1" applyFont="1" applyFill="1" applyAlignment="1">
      <alignment horizontal="center" vertical="center"/>
    </xf>
    <xf numFmtId="49" fontId="8" fillId="3" borderId="3" xfId="0" applyNumberFormat="1" applyFont="1" applyFill="1" applyBorder="1" applyAlignment="1">
      <alignment horizontal="center" vertical="center"/>
    </xf>
    <xf numFmtId="14" fontId="8" fillId="3" borderId="1" xfId="0" applyNumberFormat="1" applyFont="1" applyFill="1" applyBorder="1" applyAlignment="1">
      <alignment horizontal="center" vertical="center"/>
    </xf>
    <xf numFmtId="14" fontId="8" fillId="3" borderId="3" xfId="0" applyNumberFormat="1" applyFont="1" applyFill="1" applyBorder="1" applyAlignment="1">
      <alignment horizontal="center" vertical="center"/>
    </xf>
    <xf numFmtId="1" fontId="10" fillId="2" borderId="2" xfId="0" applyNumberFormat="1" applyFont="1" applyFill="1" applyBorder="1" applyAlignment="1">
      <alignment horizontal="center"/>
    </xf>
  </cellXfs>
  <cellStyles count="605">
    <cellStyle name="Hyperlink 3" xfId="13" xr:uid="{9D5D5E56-5496-41DB-9055-E0255B28033B}"/>
    <cellStyle name="Hyperlink 4" xfId="12" xr:uid="{F88019FD-C37D-4857-968E-B63A0EAE4755}"/>
    <cellStyle name="Komma 2" xfId="8" xr:uid="{7CCC8EBE-02FC-4B49-9864-6C5E69AC6A06}"/>
    <cellStyle name="Link" xfId="3" builtinId="8" customBuiltin="1"/>
    <cellStyle name="Link 2" xfId="6" xr:uid="{CD998B80-E095-48C3-A5AC-6BDDFB600B6F}"/>
    <cellStyle name="Link 3" xfId="10" xr:uid="{021B84C2-27F1-40C4-BCF4-80546BC57DA9}"/>
    <cellStyle name="Link 4" xfId="604" xr:uid="{06AED9E1-5986-4B80-AB03-0B2504A431F2}"/>
    <cellStyle name="Prozent 2" xfId="5" xr:uid="{0D16711C-FE14-4451-AAD1-BFFDFC209A70}"/>
    <cellStyle name="Standard" xfId="0" builtinId="0"/>
    <cellStyle name="Standard 2" xfId="2" xr:uid="{DD90DE3C-C154-6641-8581-480CD3F46A67}"/>
    <cellStyle name="Standard 2 2" xfId="9" xr:uid="{1155D0FC-2543-4CBD-A5D8-CCF9CD53AB7F}"/>
    <cellStyle name="Standard 2 3" xfId="322" xr:uid="{566297E7-1DE0-48AF-AA67-4B70C3A88409}"/>
    <cellStyle name="Standard 3" xfId="1" xr:uid="{5DDEC641-9CB4-934A-BE8D-E659C7614036}"/>
    <cellStyle name="Standard 4" xfId="4" xr:uid="{7E855690-CC88-495F-BEE7-DC174F8DD90F}"/>
    <cellStyle name="Standard 4 2 2" xfId="11" xr:uid="{793A61B0-A3E1-4E89-AF14-94569811F331}"/>
    <cellStyle name="Standard 5" xfId="602" xr:uid="{F0D3AA03-CC66-4AA3-94E2-482191D83559}"/>
    <cellStyle name="Standard 6" xfId="603" xr:uid="{276D8608-A5E8-4F7F-BD39-7E8F61BBEBE1}"/>
    <cellStyle name="style1530863086284" xfId="14" xr:uid="{831F716C-4473-4D90-906E-17BD92CBCE8D}"/>
    <cellStyle name="style1530863086393" xfId="15" xr:uid="{FCB4B365-B3F7-4E20-9EA5-6B9938391E53}"/>
    <cellStyle name="style1612520250723" xfId="16" xr:uid="{D73E08CC-B886-485F-BD03-2235F1F3FC67}"/>
    <cellStyle name="style1612520250796" xfId="17" xr:uid="{37289635-F801-442C-961F-8D835BFD315E}"/>
    <cellStyle name="style1612520250890" xfId="18" xr:uid="{68FCF5A0-B3E1-45EA-924D-7378A0AAA763}"/>
    <cellStyle name="style1612520250962" xfId="19" xr:uid="{7336A5A4-E6BF-4F25-872D-3C3DE0C334FC}"/>
    <cellStyle name="style1612520251034" xfId="20" xr:uid="{147B465A-ABB4-4E53-A3A3-76542384C1ED}"/>
    <cellStyle name="style1612520251106" xfId="21" xr:uid="{079C8703-DF26-4A0C-B8A2-95CB61FCFD73}"/>
    <cellStyle name="style1612520251178" xfId="22" xr:uid="{3FAC6349-761A-4B8D-8413-382C9A552883}"/>
    <cellStyle name="style1612520251272" xfId="23" xr:uid="{F3D37CFB-7F44-4805-9D9A-D08AD9ACF2BB}"/>
    <cellStyle name="style1612520251343" xfId="24" xr:uid="{F4F3CEAA-E4EC-47C9-9A10-642E82AD5509}"/>
    <cellStyle name="style1612520251415" xfId="25" xr:uid="{606235C0-379E-44CF-9B86-29038A269794}"/>
    <cellStyle name="style1612520251488" xfId="26" xr:uid="{CB4FCDEA-9280-4109-9115-01531EA17A98}"/>
    <cellStyle name="style1612522625633" xfId="122" xr:uid="{4D9FB9D8-B404-4CA6-9AFB-26E0C8C7C3BB}"/>
    <cellStyle name="style1612522625713" xfId="125" xr:uid="{6976E7EA-8030-4057-BC10-524F46BA866D}"/>
    <cellStyle name="style1612522625794" xfId="128" xr:uid="{DAC50B78-F1B1-45C5-84D5-5AE6810A90B3}"/>
    <cellStyle name="style1612522625871" xfId="123" xr:uid="{4DA10B09-EF11-4A1F-BB8E-54E6EA330229}"/>
    <cellStyle name="style1612522625930" xfId="124" xr:uid="{D04A5083-9CF4-4B06-885B-3BAF47E8DDA3}"/>
    <cellStyle name="style1612522625991" xfId="126" xr:uid="{0A211E98-D6E9-4DBD-A1C0-901664B1F640}"/>
    <cellStyle name="style1612522626066" xfId="127" xr:uid="{2E48934E-B4E9-4742-BCD9-0BF263C10820}"/>
    <cellStyle name="style1612522626147" xfId="129" xr:uid="{E67FD673-745E-4ECA-ABEB-41EF126D1B85}"/>
    <cellStyle name="style1612522626209" xfId="130" xr:uid="{CDFD6328-850D-4BFE-9BAC-7683CD4EB42A}"/>
    <cellStyle name="style1612524629470" xfId="146" xr:uid="{A32E25C0-E907-4DC5-A5F8-C3670045FB2F}"/>
    <cellStyle name="style1612524629542" xfId="149" xr:uid="{34C74638-E2F4-49BD-8647-FD9C2CAE570D}"/>
    <cellStyle name="style1612524629614" xfId="152" xr:uid="{497B1B38-90EF-4CC7-B753-389350E69FA7}"/>
    <cellStyle name="style1612524629677" xfId="147" xr:uid="{80967774-004A-4AC7-A1F2-7C5F5B5FB4B2}"/>
    <cellStyle name="style1612524629732" xfId="148" xr:uid="{D8D02A1C-B069-46F7-BE3A-15C8FEAB5D66}"/>
    <cellStyle name="style1612524629788" xfId="150" xr:uid="{D52E349F-51AA-4DAD-A034-B7F1264D43B2}"/>
    <cellStyle name="style1612524629851" xfId="151" xr:uid="{AD4DC3A4-D075-47D3-A33F-A537116FA8CD}"/>
    <cellStyle name="style1612524629915" xfId="153" xr:uid="{0FD10346-37F5-4BAB-B904-84CA329D3927}"/>
    <cellStyle name="style1612524629973" xfId="154" xr:uid="{99AD97D9-F933-4957-A93A-DA077328CA69}"/>
    <cellStyle name="style1612526602893" xfId="140" xr:uid="{04B223CC-588E-4E14-8625-DCF1CCF45592}"/>
    <cellStyle name="style1612526602955" xfId="143" xr:uid="{A098BDB3-971C-44AB-B10D-F6B98347CF70}"/>
    <cellStyle name="style1612526603020" xfId="141" xr:uid="{2DA07720-50E7-40A7-BD7B-16235BA41A6E}"/>
    <cellStyle name="style1612526603081" xfId="142" xr:uid="{332F6AE4-E863-4698-AC77-33FB56A92B35}"/>
    <cellStyle name="style1612526603144" xfId="144" xr:uid="{CC7F9942-86CE-47A5-8DE6-BC5B93E4BC83}"/>
    <cellStyle name="style1612526603205" xfId="145" xr:uid="{5DC126E9-B45C-406E-810D-612907E14CE7}"/>
    <cellStyle name="style1612526603265" xfId="131" xr:uid="{35F6E081-85B5-416F-ABBA-9E6B682499B6}"/>
    <cellStyle name="style1612526603326" xfId="133" xr:uid="{56CD583F-ECA0-4618-8210-93EFD0D0BC5C}"/>
    <cellStyle name="style1612526603389" xfId="137" xr:uid="{73F92325-0FFC-41DA-915C-A7661714B936}"/>
    <cellStyle name="style1612526603451" xfId="134" xr:uid="{99A29768-0BAD-4B7E-9EF8-F824AADA08AE}"/>
    <cellStyle name="style1612526603504" xfId="132" xr:uid="{BD5E3AF8-DFC8-4469-91E1-0C11C8F2296B}"/>
    <cellStyle name="style1612526603558" xfId="135" xr:uid="{E17671D8-08EA-4535-8DD7-688B2B61628C}"/>
    <cellStyle name="style1612526603620" xfId="136" xr:uid="{B3058C87-51A0-46BC-8032-A160EBC21EE1}"/>
    <cellStyle name="style1612526603684" xfId="138" xr:uid="{B7260D76-6598-4134-A2CE-BCBCC91AC356}"/>
    <cellStyle name="style1612526603738" xfId="139" xr:uid="{1E7C62F0-B2D1-459B-8ED7-6DFE80E28763}"/>
    <cellStyle name="style1612526629411" xfId="44" xr:uid="{F1D421C8-DC14-46D6-8BC6-A8E29B7965A3}"/>
    <cellStyle name="style1612526629464" xfId="45" xr:uid="{34CFE6F5-16CF-4942-A1D5-F06F6232FB55}"/>
    <cellStyle name="style1612526629517" xfId="46" xr:uid="{BE275DA2-AB37-4031-8988-AFCDA846B839}"/>
    <cellStyle name="style1612526629574" xfId="47" xr:uid="{1F567C8C-FCA3-44D4-B407-6FECE38F6471}"/>
    <cellStyle name="style1612526629627" xfId="48" xr:uid="{1D504C70-EF27-4610-82BE-98443AA9C9D8}"/>
    <cellStyle name="style1612526629680" xfId="49" xr:uid="{960536F7-B722-4763-88ED-A75BA3A04F6A}"/>
    <cellStyle name="style1612526629748" xfId="50" xr:uid="{DACB3E39-1C7F-47C5-8692-036DD1688F39}"/>
    <cellStyle name="style1612526629801" xfId="51" xr:uid="{3269F6C3-8681-4654-B953-3946126F0672}"/>
    <cellStyle name="style1612526629855" xfId="52" xr:uid="{BE001E12-7DF8-422D-9942-7F075C526651}"/>
    <cellStyle name="style1612526629919" xfId="53" xr:uid="{8B7A306C-CE8C-45D8-A41D-82134749AA88}"/>
    <cellStyle name="style1612526629972" xfId="54" xr:uid="{4CDFBCB3-22EB-44F8-BF0D-EF3CBAC8EBC7}"/>
    <cellStyle name="style1612526630026" xfId="55" xr:uid="{AD68D9E1-639D-4F84-A15F-566F99923876}"/>
    <cellStyle name="style1612526630080" xfId="56" xr:uid="{20767BE3-03A8-48FB-941F-92036B166972}"/>
    <cellStyle name="style1612526630134" xfId="57" xr:uid="{D19424A8-BB58-4AE6-9A50-0A1C04624938}"/>
    <cellStyle name="style1612526651693" xfId="71" xr:uid="{8DD176B8-A334-45BA-B440-0783AA11C673}"/>
    <cellStyle name="style1612526651762" xfId="72" xr:uid="{B2521119-36C3-492B-86B5-9492DBEDA041}"/>
    <cellStyle name="style1612526651838" xfId="73" xr:uid="{EA4A39C6-F4F9-4FEB-91A9-DE26E6B3A310}"/>
    <cellStyle name="style1612526651908" xfId="58" xr:uid="{7BB26920-36C9-4F2E-BD38-689949520B68}"/>
    <cellStyle name="style1612526651967" xfId="59" xr:uid="{730BA99C-4842-445F-AC36-2F33E81A336D}"/>
    <cellStyle name="style1612526652026" xfId="60" xr:uid="{149B36E6-1BC6-4EDD-840F-765D645805A6}"/>
    <cellStyle name="style1612526652083" xfId="61" xr:uid="{7C1157AA-1C68-4B46-8710-285E0AA7D071}"/>
    <cellStyle name="style1612526652136" xfId="62" xr:uid="{79EC28F6-75C0-442D-B6A5-F715F0B59B2C}"/>
    <cellStyle name="style1612526652203" xfId="63" xr:uid="{1C74E719-6C57-49F4-82AF-B587B44706A3}"/>
    <cellStyle name="style1612526652272" xfId="64" xr:uid="{AE64CB28-8E35-406F-9A50-284AB4F8E4B4}"/>
    <cellStyle name="style1612526652344" xfId="65" xr:uid="{41F34A5F-F501-46A7-BFCD-B5175DB43929}"/>
    <cellStyle name="style1612526652398" xfId="66" xr:uid="{55C80DB4-7629-40AD-8DA8-6BE3B4E59FB9}"/>
    <cellStyle name="style1612526652500" xfId="67" xr:uid="{892E8CF9-2BDB-430F-BA77-AC4F453BABFD}"/>
    <cellStyle name="style1612526652552" xfId="68" xr:uid="{201D2CB9-0662-49FD-89A4-7A9AAA7D3773}"/>
    <cellStyle name="style1612526652604" xfId="69" xr:uid="{87E063F7-357D-4569-8FBB-9D218D998D2C}"/>
    <cellStyle name="style1612526652659" xfId="70" xr:uid="{89D67A3C-236E-48E6-B22D-9962191235C1}"/>
    <cellStyle name="style1612528464711" xfId="74" xr:uid="{017BE068-093A-4CB8-926D-D7D98DC08CCA}"/>
    <cellStyle name="style1612528464784" xfId="79" xr:uid="{774C4E8B-D7F0-4A70-AE7D-5D7B8BB7F000}"/>
    <cellStyle name="style1612528464861" xfId="86" xr:uid="{50F8634E-69A9-4AE2-B1EC-6F92E707CB4D}"/>
    <cellStyle name="style1612528464932" xfId="75" xr:uid="{D86F5D1B-8C2C-468B-9FB8-F267444C2EEC}"/>
    <cellStyle name="style1612528465007" xfId="76" xr:uid="{7BC97A72-9EDA-4B95-8202-8D5EEC0A7D5F}"/>
    <cellStyle name="style1612528465080" xfId="77" xr:uid="{0794EA52-C528-4BC8-ACA9-D4EAEC0A3616}"/>
    <cellStyle name="style1612528465139" xfId="78" xr:uid="{E69167C8-9E25-4335-ADEE-1360AB206ADC}"/>
    <cellStyle name="style1612528465204" xfId="80" xr:uid="{304DA060-9E6A-4F15-B74E-30C974669692}"/>
    <cellStyle name="style1612528465267" xfId="81" xr:uid="{29C7CDBB-2B4A-437E-9F9A-61B550343C0F}"/>
    <cellStyle name="style1612528465326" xfId="82" xr:uid="{821C74EA-CB79-4202-9E13-51260811C4F1}"/>
    <cellStyle name="style1612528465392" xfId="83" xr:uid="{C9E49785-8D0C-43E6-A2F2-6153CBBAB96D}"/>
    <cellStyle name="style1612528465458" xfId="84" xr:uid="{A72F7EE4-D0C2-48E9-85A9-2C493D7712C3}"/>
    <cellStyle name="style1612528465517" xfId="85" xr:uid="{EF134850-CBD7-434C-B0F4-874B7D15A430}"/>
    <cellStyle name="style1612528465635" xfId="87" xr:uid="{9A6494A5-9B17-4E2E-B803-65E721D20183}"/>
    <cellStyle name="style1612528465693" xfId="88" xr:uid="{38F0E9A4-10D2-482C-A45F-DD6F013419F1}"/>
    <cellStyle name="style1612528465751" xfId="89" xr:uid="{6F08D86B-A5CA-445A-AD7B-847A1A1FD1D8}"/>
    <cellStyle name="style1612528465805" xfId="90" xr:uid="{78F129E7-AAF1-471A-9F58-81B0DC89EECC}"/>
    <cellStyle name="style1612528512661" xfId="91" xr:uid="{7498F6DE-320C-44AA-BB56-9CB06BD88941}"/>
    <cellStyle name="style1612528512855" xfId="94" xr:uid="{01365AA6-31D7-4146-B1F2-B5939525CB30}"/>
    <cellStyle name="style1612528513083" xfId="97" xr:uid="{9050E7BA-C4A3-4039-9CB3-1A328A1EDF7A}"/>
    <cellStyle name="style1612528513153" xfId="92" xr:uid="{28329D75-E134-487F-A9CE-758895AC1385}"/>
    <cellStyle name="style1612528513210" xfId="93" xr:uid="{A4A6664F-1A30-45EE-96BA-D9BF107907D7}"/>
    <cellStyle name="style1612528513266" xfId="95" xr:uid="{59D0DE08-119A-4620-B56D-88FAC47A0FBB}"/>
    <cellStyle name="style1612528513319" xfId="96" xr:uid="{E3627C65-B4DD-4890-9193-6CDC642BC349}"/>
    <cellStyle name="style1612528513384" xfId="98" xr:uid="{57F4F7E1-D628-4ADF-B387-28C347C3A2C2}"/>
    <cellStyle name="style1612528513437" xfId="99" xr:uid="{67FDAAA6-DC21-4BFA-89DC-E9D89E694445}"/>
    <cellStyle name="style1612528543536" xfId="100" xr:uid="{BCB11F67-6903-4901-88E3-4ED500E845B1}"/>
    <cellStyle name="style1612528543593" xfId="101" xr:uid="{2163B8AF-CC80-47EF-A1B1-1B34DE82A1B6}"/>
    <cellStyle name="style1612528543664" xfId="102" xr:uid="{8A569572-3AAE-4527-A1BD-961886EC5D08}"/>
    <cellStyle name="style1612528543718" xfId="103" xr:uid="{D71DF0C5-47EE-42E8-9837-2B1D9DA5CE15}"/>
    <cellStyle name="style1612528543774" xfId="104" xr:uid="{B6846A23-B76D-4D29-AA88-AB69B1B80AA6}"/>
    <cellStyle name="style1612528543829" xfId="105" xr:uid="{80F10AC4-E1AB-41BD-8840-077E2B3340E9}"/>
    <cellStyle name="style1612528543883" xfId="106" xr:uid="{FA01A847-C134-4E9A-9EFF-BEFCC8C3C4D0}"/>
    <cellStyle name="style1612528543951" xfId="107" xr:uid="{56BCC763-7480-4245-A8AC-7B11D66C973E}"/>
    <cellStyle name="style1612528544003" xfId="108" xr:uid="{103BD154-2EB1-4424-A454-36B3A2F97B7E}"/>
    <cellStyle name="style1612528544056" xfId="109" xr:uid="{0783F0CA-B4F1-4645-BD62-980F476045D6}"/>
    <cellStyle name="style1612528544110" xfId="110" xr:uid="{8ED4EE48-5CC3-4551-A815-553F5E78DCF4}"/>
    <cellStyle name="style1612528564121" xfId="111" xr:uid="{5B970817-8769-4225-9077-C102FC71D3C6}"/>
    <cellStyle name="style1612528564176" xfId="112" xr:uid="{140806F5-0E64-4377-BDF8-E050E179997B}"/>
    <cellStyle name="style1612528564245" xfId="113" xr:uid="{603ACB9B-E1B5-4A51-AC87-DBD722929A49}"/>
    <cellStyle name="style1612528564300" xfId="114" xr:uid="{7D61E343-1BF7-496E-AD72-D318DA8438D8}"/>
    <cellStyle name="style1612528564354" xfId="115" xr:uid="{B92983AB-0C29-4FFE-A32E-0B9BABFB6E6D}"/>
    <cellStyle name="style1612528564409" xfId="116" xr:uid="{DF991047-1655-4CB2-B99C-926AD0D6ABD4}"/>
    <cellStyle name="style1612528564464" xfId="117" xr:uid="{C2EAC958-5E26-410E-A0E6-893E020F238C}"/>
    <cellStyle name="style1612528564536" xfId="118" xr:uid="{6F762B56-D554-46FD-BE32-29FED9CDAAEC}"/>
    <cellStyle name="style1612528564594" xfId="119" xr:uid="{4A588188-393F-40EB-B6B2-7A7328B564B2}"/>
    <cellStyle name="style1612528564648" xfId="120" xr:uid="{ABD68CD2-BE6C-403F-AE67-A868CD853910}"/>
    <cellStyle name="style1612528564703" xfId="121" xr:uid="{4C3E3AF4-D850-40A3-864E-D393F810B22A}"/>
    <cellStyle name="style1612530438560" xfId="27" xr:uid="{A51AB0EF-0ECA-48FC-9B58-6D005F00D6FB}"/>
    <cellStyle name="style1612530438624" xfId="28" xr:uid="{A3132758-2701-4759-ACBC-B1AF6694B704}"/>
    <cellStyle name="style1612530438703" xfId="29" xr:uid="{E3034B60-61A8-47A3-83E7-944D0CE62CDB}"/>
    <cellStyle name="style1612530438769" xfId="30" xr:uid="{7C910C2C-59AF-4BE7-90A4-1B0136534A51}"/>
    <cellStyle name="style1612530438831" xfId="31" xr:uid="{4DDBDE8C-617A-4F3B-A320-832819363BA4}"/>
    <cellStyle name="style1612530438894" xfId="32" xr:uid="{CE5A8C53-CB77-4B9C-955A-95BFA251BFBD}"/>
    <cellStyle name="style1612530438959" xfId="33" xr:uid="{4A169E1C-0A31-49A1-A0E7-F8F5E7FE774C}"/>
    <cellStyle name="style1612530439039" xfId="34" xr:uid="{E8F7E9E1-EA1F-4B56-9EA7-07BC73DF6EFD}"/>
    <cellStyle name="style1612530439100" xfId="35" xr:uid="{3C65D50F-E3D5-4923-87B2-0D66FDBB6AA6}"/>
    <cellStyle name="style1612530439166" xfId="36" xr:uid="{03FDFE7F-39EC-470D-BB00-3DD83B1470C7}"/>
    <cellStyle name="style1612530439348" xfId="37" xr:uid="{FE99EF06-2027-40DD-8FDE-C331C2115D0F}"/>
    <cellStyle name="style1612530439447" xfId="38" xr:uid="{A497E34C-3612-4F4F-AA65-EC92E40658A3}"/>
    <cellStyle name="style1612530439515" xfId="39" xr:uid="{43F276CF-0296-4928-8259-5F8B04447D57}"/>
    <cellStyle name="style1612530439603" xfId="40" xr:uid="{7ED054AC-BA4F-4EB7-81FE-D1792FA6455C}"/>
    <cellStyle name="style1612530439670" xfId="41" xr:uid="{39858826-7062-4E53-B615-4A9B2AC46451}"/>
    <cellStyle name="style1612530439738" xfId="42" xr:uid="{53C5BFE1-ACC3-404A-95BD-46D1CAC666F9}"/>
    <cellStyle name="style1612530439807" xfId="43" xr:uid="{15A71898-583B-4298-A980-AADE4C008B8D}"/>
    <cellStyle name="style1613128140960" xfId="155" xr:uid="{ED162F00-75B9-4451-B621-44D9D25ACEA9}"/>
    <cellStyle name="style1613128140997" xfId="156" xr:uid="{A6E5C131-FDBA-412E-BDA6-925B1D5C056C}"/>
    <cellStyle name="style1613128141050" xfId="157" xr:uid="{6636BAEE-5DF5-4AB3-B46D-A9CB842B610F}"/>
    <cellStyle name="style1613128141094" xfId="159" xr:uid="{06009502-D5E4-4839-98E0-5BE2D6E2CD76}"/>
    <cellStyle name="style1613128141145" xfId="158" xr:uid="{63BE3B71-B749-4EDF-A511-50DDF2209E7E}"/>
    <cellStyle name="style1614582632061" xfId="160" xr:uid="{346F79F3-8E6A-44FC-8AE3-DB0231B77D21}"/>
    <cellStyle name="style1614582632092" xfId="161" xr:uid="{1A300F3F-E69D-4044-AD02-6146156D7B39}"/>
    <cellStyle name="style1614582632155" xfId="162" xr:uid="{6FA694FA-747F-43DE-925F-07AE54F332AF}"/>
    <cellStyle name="style1614582632202" xfId="163" xr:uid="{B9650DF0-A93A-4F6F-B1FE-654D6A62A617}"/>
    <cellStyle name="style1614582632233" xfId="164" xr:uid="{AAFCBCE8-99ED-4EF8-8D54-A65E6901C5D2}"/>
    <cellStyle name="style1614582632280" xfId="165" xr:uid="{0EE19ED9-962F-4B57-A600-F3566933B6BF}"/>
    <cellStyle name="style1614582632327" xfId="166" xr:uid="{4899419F-A1B4-40A7-B554-C66CC30545C4}"/>
    <cellStyle name="style1614582632373" xfId="167" xr:uid="{E4EE4A89-4D85-4ED5-A1A0-170300D2818F}"/>
    <cellStyle name="style1614582632420" xfId="168" xr:uid="{BD2059B1-FAF3-408C-A803-1B116F8E2C1D}"/>
    <cellStyle name="style1614582632467" xfId="169" xr:uid="{64D408BE-0573-438E-9537-6C868A968EC2}"/>
    <cellStyle name="style1614582632514" xfId="170" xr:uid="{BDE1FA24-F005-44DC-AEF6-0837010B62D6}"/>
    <cellStyle name="style1614582632561" xfId="171" xr:uid="{E2EDA990-5822-449A-BB2E-2DBD9EB06260}"/>
    <cellStyle name="style1614582632608" xfId="172" xr:uid="{A1071A51-224C-4B49-9A9A-94DF60C47B18}"/>
    <cellStyle name="style1614582632655" xfId="173" xr:uid="{0CE0D7D6-99C5-4CE5-A322-6138AED90C59}"/>
    <cellStyle name="style1614582632702" xfId="174" xr:uid="{7A656F22-1D1D-485B-B437-E1C9B4C263FB}"/>
    <cellStyle name="style1614582632748" xfId="175" xr:uid="{4C3090EC-63CF-4901-9762-ABBE5AF524DE}"/>
    <cellStyle name="style1614582632795" xfId="176" xr:uid="{54362878-F9FC-4A6F-832E-E3F0111D6D83}"/>
    <cellStyle name="style1614582632842" xfId="177" xr:uid="{43B4E329-1D1D-476D-B3D6-5337993DCE28}"/>
    <cellStyle name="style1614582958139" xfId="178" xr:uid="{D2A5BBEB-E412-420F-8097-1917DD6A5E78}"/>
    <cellStyle name="style1614582958186" xfId="179" xr:uid="{AC2897E9-EFB9-4C09-A802-EF4C00AD2712}"/>
    <cellStyle name="style1614582958233" xfId="180" xr:uid="{6FFB9C5C-CDCE-4E49-B597-E9567D004632}"/>
    <cellStyle name="style1614582958280" xfId="181" xr:uid="{6BB4AA0D-E0AA-4F18-BA55-1717FB9E0AED}"/>
    <cellStyle name="style1614582958327" xfId="182" xr:uid="{830082A2-071C-4549-B979-02C3F52D630D}"/>
    <cellStyle name="style1614582958358" xfId="183" xr:uid="{2095EE37-A76E-440C-850E-7F392878A32C}"/>
    <cellStyle name="style1614582958405" xfId="184" xr:uid="{14C6FA0D-047E-4527-B2F3-D3ABA90C9EA5}"/>
    <cellStyle name="style1614582958468" xfId="185" xr:uid="{EB49A979-2335-4A09-8B50-FCBFE42C4324}"/>
    <cellStyle name="style1614582958514" xfId="186" xr:uid="{00E13EF8-5E07-4FF6-B2C6-9C1A9A0316AB}"/>
    <cellStyle name="style1614582958561" xfId="187" xr:uid="{24897173-1C7D-4A20-B3F2-40EBC8555184}"/>
    <cellStyle name="style1614584631430" xfId="285" xr:uid="{ECC4F6BB-E9AC-49E8-874B-A052892460ED}"/>
    <cellStyle name="style1614584631477" xfId="288" xr:uid="{AEEF74CA-C2C8-48F0-8E10-DE60EDEA9551}"/>
    <cellStyle name="style1614584631539" xfId="291" xr:uid="{22BF3E1C-445C-4C92-9FC7-D0FB2B717196}"/>
    <cellStyle name="style1614584631602" xfId="286" xr:uid="{ADFCEE64-A3DA-4D2E-8ED3-0D588B503B07}"/>
    <cellStyle name="style1614584631649" xfId="287" xr:uid="{E88530FD-7A77-476C-9DBE-87E0D7E63805}"/>
    <cellStyle name="style1614584631696" xfId="289" xr:uid="{19EDA0CD-88A0-423F-B973-47726DA696C3}"/>
    <cellStyle name="style1614584631758" xfId="290" xr:uid="{B0EE4B69-D1B0-416F-A312-55B1079EDF90}"/>
    <cellStyle name="style1614584631821" xfId="292" xr:uid="{692B1A73-5901-4A6C-AA9C-6C5DB0C848B7}"/>
    <cellStyle name="style1614584631852" xfId="293" xr:uid="{F81B5AC0-5552-494F-B8E1-8D2B99A17C5D}"/>
    <cellStyle name="style1614586305767" xfId="294" xr:uid="{4F55A4D0-16CA-45F1-9807-E9633CE6C517}"/>
    <cellStyle name="style1614586305813" xfId="297" xr:uid="{A322099A-4BA9-45FE-9F04-38297D82E9FF}"/>
    <cellStyle name="style1614586305860" xfId="300" xr:uid="{90E663FD-09F1-4746-AEC1-D7D6EAFD228E}"/>
    <cellStyle name="style1614586305907" xfId="295" xr:uid="{E68F5888-E3A5-4ACB-BD8E-C7EEC53EB9F7}"/>
    <cellStyle name="style1614586305954" xfId="296" xr:uid="{66BAD09F-0042-40D5-B203-58851FCFF11A}"/>
    <cellStyle name="style1614586306001" xfId="298" xr:uid="{BBB80363-A960-492F-8EEB-47EC20A18689}"/>
    <cellStyle name="style1614586306048" xfId="299" xr:uid="{091F4FC9-9CF3-4102-A695-9292866B460B}"/>
    <cellStyle name="style1614586306095" xfId="301" xr:uid="{2183989F-08D6-4C1D-B896-53047FD76A8D}"/>
    <cellStyle name="style1614586306141" xfId="302" xr:uid="{B2FC2FCE-7C65-4B65-A2DC-27A211FF6F6B}"/>
    <cellStyle name="style1614587977329" xfId="303" xr:uid="{D635B90F-C320-46A6-889D-657176F05944}"/>
    <cellStyle name="style1614587977376" xfId="306" xr:uid="{9EE97C6B-28FB-4FC3-AC0E-E91759E9952B}"/>
    <cellStyle name="style1614587977439" xfId="309" xr:uid="{706AD49C-879D-4CE0-B4DF-C57BD3322F80}"/>
    <cellStyle name="style1614587977486" xfId="304" xr:uid="{EE0F008D-9885-47E9-BA1C-995DF6597EB8}"/>
    <cellStyle name="style1614587977533" xfId="305" xr:uid="{7C4CA1D7-5702-457E-ACB7-67D564A8871C}"/>
    <cellStyle name="style1614587977579" xfId="307" xr:uid="{AC5346A4-4C55-40E3-9483-1EEC33EA4E6B}"/>
    <cellStyle name="style1614587977626" xfId="308" xr:uid="{299C1BCA-C0C9-4D93-AD3B-A214027C59D1}"/>
    <cellStyle name="style1614587977673" xfId="310" xr:uid="{CAFFC63A-854C-4432-AC6C-0DED50F864EF}"/>
    <cellStyle name="style1614587977720" xfId="311" xr:uid="{BC31ECB7-B826-474C-AC24-8DFBCE02C628}"/>
    <cellStyle name="style1614588007874" xfId="188" xr:uid="{353794BA-2C3A-4022-8238-9ED4479ABB73}"/>
    <cellStyle name="style1614588007905" xfId="189" xr:uid="{BCF71069-516D-4681-849C-41D31F4DCF02}"/>
    <cellStyle name="style1614588007952" xfId="190" xr:uid="{0AB11362-72FF-48B9-ABD9-A4C4E460742C}"/>
    <cellStyle name="style1614588007999" xfId="191" xr:uid="{5CFB6661-F2F8-4906-8860-69AD978474C1}"/>
    <cellStyle name="style1614588008030" xfId="192" xr:uid="{BEA949B7-97FA-4335-BF64-DB4470748AC4}"/>
    <cellStyle name="style1614588008077" xfId="193" xr:uid="{F0F7FFB3-A654-4650-9111-B43F4A4F8751}"/>
    <cellStyle name="style1614588008139" xfId="194" xr:uid="{27FD653F-02E1-4F22-B71A-C5FCE292E94C}"/>
    <cellStyle name="style1614588008171" xfId="195" xr:uid="{B920096E-6953-4129-A8EA-E9290AB84904}"/>
    <cellStyle name="style1614588008218" xfId="196" xr:uid="{14769968-F474-478F-8AD9-2930C3F7FADA}"/>
    <cellStyle name="style1614588008264" xfId="197" xr:uid="{F791BF50-5C5B-41B1-A914-F3D3CA22BD8B}"/>
    <cellStyle name="style1614588008311" xfId="198" xr:uid="{2C922CDE-C3B2-4742-9047-05352E2D74F0}"/>
    <cellStyle name="style1614588008358" xfId="199" xr:uid="{3CC3D087-F753-4897-8AC1-15E91EBCC9EF}"/>
    <cellStyle name="style1614588008389" xfId="200" xr:uid="{68D1393D-F8B0-4181-BD90-3BDD0287DF31}"/>
    <cellStyle name="style1614588008436" xfId="201" xr:uid="{E350362A-BAAC-4AF2-AC1D-26B5ACC4BB21}"/>
    <cellStyle name="style1614588036983" xfId="202" xr:uid="{15A17545-432B-4108-AAAA-15CA57020CE8}"/>
    <cellStyle name="style1614588037045" xfId="207" xr:uid="{B7C86ECD-9AD5-4E38-B73D-EF2A2410B8ED}"/>
    <cellStyle name="style1614588037108" xfId="213" xr:uid="{3DE06614-CCB7-4A31-A836-C1C8838E5378}"/>
    <cellStyle name="style1614588037155" xfId="203" xr:uid="{FAE85F19-1DBB-4A66-9137-3E9F72017206}"/>
    <cellStyle name="style1614588037201" xfId="204" xr:uid="{BF24ECDE-D1EF-438A-B3B8-A15F6FDFC0B3}"/>
    <cellStyle name="style1614588037248" xfId="205" xr:uid="{65F38909-1A84-4CE9-A3E2-C7E5E2CA8D16}"/>
    <cellStyle name="style1614588037295" xfId="206" xr:uid="{5B43EF25-D259-4A33-927B-574E5FCE2646}"/>
    <cellStyle name="style1614588037342" xfId="208" xr:uid="{2F642D68-F76B-458E-9D07-A6AC5F2F4041}"/>
    <cellStyle name="style1614588037389" xfId="209" xr:uid="{3900E2AE-DA47-49F1-82B3-6870AE7C9CEE}"/>
    <cellStyle name="style1614588037451" xfId="210" xr:uid="{352FD411-22EA-4049-AD49-9B8A2FE55EA8}"/>
    <cellStyle name="style1614588037514" xfId="211" xr:uid="{29910F63-5924-4AEC-8A4B-1C7C16DD40FB}"/>
    <cellStyle name="style1614588037561" xfId="212" xr:uid="{1E601478-E0C0-42FD-9408-E5A86204F102}"/>
    <cellStyle name="style1614588037623" xfId="214" xr:uid="{E37E8765-5CDC-4EC6-81AE-FE7C004D9CBC}"/>
    <cellStyle name="style1614588037670" xfId="215" xr:uid="{8651F78C-7AFB-4ECB-AEA8-3C0E33E2EFA4}"/>
    <cellStyle name="style1614588037717" xfId="216" xr:uid="{F7363948-56B7-448A-BA3D-02AD3D58C8B2}"/>
    <cellStyle name="style1614588037764" xfId="217" xr:uid="{F74A3B48-D269-40F2-ACC2-EFFB5F4B474E}"/>
    <cellStyle name="style1614588037795" xfId="218" xr:uid="{28B5AA89-9B76-4639-9C79-A39A47801D82}"/>
    <cellStyle name="style1614590579373" xfId="219" xr:uid="{D4391EE5-7381-4FCD-9007-09F2A37BBF6C}"/>
    <cellStyle name="style1614590579436" xfId="224" xr:uid="{9AC78DEB-06EE-4F8C-8434-6F3AA692C79C}"/>
    <cellStyle name="style1614590579498" xfId="231" xr:uid="{E1131C23-0D9E-46EA-AF5A-064EA741A57D}"/>
    <cellStyle name="style1614590579545" xfId="220" xr:uid="{97E7AE50-ABC3-490B-A4E6-1A37F527748D}"/>
    <cellStyle name="style1614590579592" xfId="221" xr:uid="{5F8D1754-5483-4B74-936A-8BEC7B8EC268}"/>
    <cellStyle name="style1614590579639" xfId="222" xr:uid="{B6CC56F4-ACB1-489E-9BB8-21F47DFEB759}"/>
    <cellStyle name="style1614590579686" xfId="223" xr:uid="{93BE543D-59F0-40FA-90E2-006AB7314779}"/>
    <cellStyle name="style1614590579717" xfId="225" xr:uid="{F38DBB71-EA21-436A-83AE-9A612DA5A6E2}"/>
    <cellStyle name="style1614590579764" xfId="226" xr:uid="{106D7CF4-F235-4908-AAA9-22EB70DFA601}"/>
    <cellStyle name="style1614590579811" xfId="227" xr:uid="{43C2BB3F-03E3-455D-BB73-024B2C2B1B7D}"/>
    <cellStyle name="style1614590579858" xfId="228" xr:uid="{4267DCFF-1498-4EB1-8242-2CF7EED66718}"/>
    <cellStyle name="style1614590579889" xfId="229" xr:uid="{942BA6A7-5EDB-403C-B61D-FC98AB1E162C}"/>
    <cellStyle name="style1614590579936" xfId="230" xr:uid="{33646B1E-9124-4F79-AD14-FDD537CE720B}"/>
    <cellStyle name="style1614590580014" xfId="232" xr:uid="{CC00FE1A-F851-47A7-9E3F-AC384425FA52}"/>
    <cellStyle name="style1614590580061" xfId="233" xr:uid="{BAD5364A-0486-46E1-8A9E-4A675D126BD9}"/>
    <cellStyle name="style1614590580108" xfId="234" xr:uid="{BAF44AD2-1F35-4A7D-849E-7A7E184416D6}"/>
    <cellStyle name="style1614590580154" xfId="235" xr:uid="{36CDEB8B-B21E-4B98-BC86-CBB003427094}"/>
    <cellStyle name="style1614590667545" xfId="252" xr:uid="{8DB00D07-10BA-49D1-85A6-9536B9575318}"/>
    <cellStyle name="style1614590667576" xfId="253" xr:uid="{D563BE9D-4198-45A0-AC53-F0C9D93AEA1A}"/>
    <cellStyle name="style1614590667640" xfId="254" xr:uid="{17B1413E-CC7C-4A18-8688-189A97A2FF35}"/>
    <cellStyle name="style1614590667687" xfId="255" xr:uid="{02D4EB5A-DA71-4759-BCF9-AADC7B533A91}"/>
    <cellStyle name="style1614590667734" xfId="256" xr:uid="{F5634049-F034-4D76-A91F-D4B53C5C4E71}"/>
    <cellStyle name="style1614590667765" xfId="257" xr:uid="{468A9AB9-2B5B-4F66-93B2-6AA9A90F75D5}"/>
    <cellStyle name="style1614590667812" xfId="258" xr:uid="{BE0A9378-342A-42F8-B49B-83D56C939361}"/>
    <cellStyle name="style1614590667874" xfId="259" xr:uid="{0FCFD549-696B-40E8-BA17-52589DFC74F2}"/>
    <cellStyle name="style1614590667921" xfId="260" xr:uid="{4209124B-03E1-46BC-B4F0-8C894BB40DE0}"/>
    <cellStyle name="style1614590667968" xfId="261" xr:uid="{0C7E26B4-A3B8-4F12-A87B-CA293B330273}"/>
    <cellStyle name="style1614590667999" xfId="262" xr:uid="{FA9F02E4-ECDF-4962-B295-F30FDDFDDCC6}"/>
    <cellStyle name="style1614590668062" xfId="263" xr:uid="{F04061B2-2145-4304-90BF-15871070DD42}"/>
    <cellStyle name="style1614590668108" xfId="264" xr:uid="{8671C592-9599-48B1-A443-078BC33631EB}"/>
    <cellStyle name="style1614590668171" xfId="265" xr:uid="{AFD8E983-6442-488A-AD98-7B526D27E0EE}"/>
    <cellStyle name="style1614590668218" xfId="266" xr:uid="{1FB4AB9A-DF02-43B9-AFEA-A5A7CD30C558}"/>
    <cellStyle name="style1614590668265" xfId="267" xr:uid="{2BF09893-A8A3-4095-B38D-0BE39568636B}"/>
    <cellStyle name="style1614590693044" xfId="268" xr:uid="{FB73CA71-5F38-4BF3-B5B0-95B4ED1FDE95}"/>
    <cellStyle name="style1614590693091" xfId="269" xr:uid="{B7FB127A-0E91-49C5-9F79-DD32B8C9F229}"/>
    <cellStyle name="style1614590693138" xfId="270" xr:uid="{DC2382A0-B0BC-46C7-AA77-FC7CC6B7BFD8}"/>
    <cellStyle name="style1614590693185" xfId="271" xr:uid="{006BF711-F024-4D72-B721-3C1D343E51D1}"/>
    <cellStyle name="style1614590693232" xfId="272" xr:uid="{54636841-8782-4362-8B93-7D91538C7AFD}"/>
    <cellStyle name="style1614590693279" xfId="273" xr:uid="{806F5A51-7D14-4397-A7D5-18F5F8CB3402}"/>
    <cellStyle name="style1614590693310" xfId="274" xr:uid="{1E25A467-7EFE-4C3E-BD12-7114677FCF5C}"/>
    <cellStyle name="style1614590693372" xfId="275" xr:uid="{72F2C4AA-DB81-4515-BD6B-CB48B28E3AC7}"/>
    <cellStyle name="style1614590693419" xfId="276" xr:uid="{32FCF411-4EAD-4765-89F2-92CE6AC489E4}"/>
    <cellStyle name="style1614590693450" xfId="277" xr:uid="{FB2C98C7-5DD2-48A2-87AA-1DEAAE66C078}"/>
    <cellStyle name="style1614590693497" xfId="278" xr:uid="{42D29131-2E1B-4C4E-ACAB-ABF0FFC91299}"/>
    <cellStyle name="style1614590693560" xfId="279" xr:uid="{C4D63304-33CF-45E5-BF60-A80E2C0F62A0}"/>
    <cellStyle name="style1614590693607" xfId="280" xr:uid="{52E91166-C851-4960-9964-EE60226C5F92}"/>
    <cellStyle name="style1614590693653" xfId="281" xr:uid="{FDA9075B-71D4-49AB-A51E-2FC17E537819}"/>
    <cellStyle name="style1614590693700" xfId="282" xr:uid="{9D497C31-36F5-408C-9BFC-07C3BFDE9A13}"/>
    <cellStyle name="style1614590693747" xfId="283" xr:uid="{DE9D7C98-9C6C-4188-A127-9BB7129ABE4F}"/>
    <cellStyle name="style1614590693794" xfId="284" xr:uid="{8A23770F-CA8D-436E-B0F6-4E25D5F79F0D}"/>
    <cellStyle name="style1614611469323" xfId="240" xr:uid="{C34C83B8-5C79-4DDE-858C-367CFB9AFF65}"/>
    <cellStyle name="style1614611469604" xfId="246" xr:uid="{0D6F4105-8E59-42DB-8F3C-76E0ADF7253F}"/>
    <cellStyle name="style1614611469681" xfId="236" xr:uid="{5FC17D03-F027-461A-86B1-0096DCBFDE46}"/>
    <cellStyle name="style1614611469740" xfId="237" xr:uid="{D6049E1E-E25B-45C3-9DB0-87F5AE2BF49E}"/>
    <cellStyle name="style1614611469798" xfId="241" xr:uid="{4F0352BA-80B9-4251-B2C7-E39CFDFF83D2}"/>
    <cellStyle name="style1614611469853" xfId="242" xr:uid="{466C40C7-FE4A-4F5B-AA60-42729667CCF4}"/>
    <cellStyle name="style1614611469944" xfId="247" xr:uid="{557C3B5B-08D5-4D8F-9A30-3F5DC64BBDCB}"/>
    <cellStyle name="style1614611470010" xfId="248" xr:uid="{60C8A951-D09D-4560-B91A-07D6BD7BD595}"/>
    <cellStyle name="style1614611473416" xfId="243" xr:uid="{2D0211E4-D1F7-4009-9A0F-E6667EA0D38B}"/>
    <cellStyle name="style1614611473655" xfId="249" xr:uid="{074793E3-7784-45E6-B1B9-9BAAE51BF6A3}"/>
    <cellStyle name="style1614611473718" xfId="238" xr:uid="{CA455277-D593-4F51-BBA8-4238D0F0E24A}"/>
    <cellStyle name="style1614611473773" xfId="239" xr:uid="{BB394F37-AABE-4DE4-85F9-248A26CDF42C}"/>
    <cellStyle name="style1614611473832" xfId="244" xr:uid="{55A0B2FF-C6B1-41CB-9BCC-1E4709F634E0}"/>
    <cellStyle name="style1614611473889" xfId="245" xr:uid="{27C0AD9D-EBFD-40B6-BC2C-971D9485A0BB}"/>
    <cellStyle name="style1614611473970" xfId="250" xr:uid="{0F32C220-C935-421A-A518-2F36A19FDC3B}"/>
    <cellStyle name="style1614611474023" xfId="251" xr:uid="{11229694-3324-4DAB-882A-20132F4B055E}"/>
    <cellStyle name="style1617271139491" xfId="312" xr:uid="{4F665A89-0CA2-4103-B553-F3FD2B7B043E}"/>
    <cellStyle name="style1617271139538" xfId="313" xr:uid="{B9D1E036-4BF0-4356-8DB4-36CCE8AF63D4}"/>
    <cellStyle name="style1617271139600" xfId="314" xr:uid="{2C377710-322F-4EAA-9705-943B53145F19}"/>
    <cellStyle name="style1617271139647" xfId="315" xr:uid="{DF86B35C-51B2-4C11-8AB6-75F5F7AA87BA}"/>
    <cellStyle name="style1617271139694" xfId="316" xr:uid="{397632B6-A7CA-490D-91D8-ECA837A4AA1F}"/>
    <cellStyle name="style1622549576738" xfId="317" xr:uid="{B897C453-7EBE-4339-BC03-C2967797D1E0}"/>
    <cellStyle name="style1622549576800" xfId="318" xr:uid="{4FD5FD73-15B8-482A-A77B-64AF3343FD04}"/>
    <cellStyle name="style1622549576878" xfId="319" xr:uid="{FF99BBA6-2E51-401E-BC43-C6875FEEEE1F}"/>
    <cellStyle name="style1622549576941" xfId="320" xr:uid="{24AF804E-AF95-47A9-B322-A4648706D007}"/>
    <cellStyle name="style1622549577003" xfId="321" xr:uid="{D08CC2AD-AD05-4452-AFB1-771436933F90}"/>
    <cellStyle name="style1630482471370" xfId="502" xr:uid="{A6C98FB2-944E-4411-8D23-1F039BBC4450}"/>
    <cellStyle name="style1630482471433" xfId="503" xr:uid="{6AF7C046-1F23-462F-A2D1-7E7E13E444A8}"/>
    <cellStyle name="style1630482471511" xfId="504" xr:uid="{7847057D-CA3D-4636-8618-AAF3B3509B74}"/>
    <cellStyle name="style1630482471573" xfId="505" xr:uid="{710B5F2E-1C94-4614-BFB5-BA2023A8631B}"/>
    <cellStyle name="style1630482471636" xfId="506" xr:uid="{BEF186F9-8424-416B-AEE9-1DF3B93AD51E}"/>
    <cellStyle name="style1633076806924" xfId="323" xr:uid="{B484FC47-3049-4588-97C4-9226AAA3AE8C}"/>
    <cellStyle name="style1633076806986" xfId="324" xr:uid="{DA4C811C-5361-4013-B735-5993CE40BF67}"/>
    <cellStyle name="style1633076807080" xfId="325" xr:uid="{685363CD-C448-48D2-8B07-2077281CF9AF}"/>
    <cellStyle name="style1633076807143" xfId="326" xr:uid="{4277E10A-76AA-491C-AA81-9499B15EDE67}"/>
    <cellStyle name="style1633076807205" xfId="327" xr:uid="{F38651ED-4972-4A60-AE9C-F96E848B7F58}"/>
    <cellStyle name="style1633076807268" xfId="328" xr:uid="{42392D39-4DE0-4573-A295-EF43AF51564A}"/>
    <cellStyle name="style1633076807330" xfId="329" xr:uid="{BD35DFA9-DE79-41A7-87BB-07C1C2559F25}"/>
    <cellStyle name="style1633076807408" xfId="330" xr:uid="{F0F0D410-1453-4D93-8C1E-0FC955BE5CF0}"/>
    <cellStyle name="style1633076807471" xfId="331" xr:uid="{7863F315-0E6A-4A41-8A36-8028A0BA2A7C}"/>
    <cellStyle name="style1633076807533" xfId="332" xr:uid="{E207883E-A6CB-4824-B391-8CA1977769B1}"/>
    <cellStyle name="style1633076807596" xfId="333" xr:uid="{71DC0CF0-E61E-46C1-99E9-642C523EA5F4}"/>
    <cellStyle name="style1633076807658" xfId="334" xr:uid="{125C5E7C-3ED8-4DB5-91B1-C06010D5C908}"/>
    <cellStyle name="style1633076807736" xfId="335" xr:uid="{9D9A52C7-E364-4CAF-BFA5-2FE6FF5C93B3}"/>
    <cellStyle name="style1633076807799" xfId="336" xr:uid="{61FBE57D-4816-48E5-89D4-D97FBE3EEA93}"/>
    <cellStyle name="style1633076807893" xfId="337" xr:uid="{B17671BE-3312-4D60-BE3C-6EAB67FC81F6}"/>
    <cellStyle name="style1633076807955" xfId="338" xr:uid="{09E2CDE6-27DF-4064-98FA-B58599AD646B}"/>
    <cellStyle name="style1633076808018" xfId="339" xr:uid="{45E6065A-90C4-49C0-9110-1EFAF0C01B22}"/>
    <cellStyle name="style1633077415360" xfId="340" xr:uid="{BC228147-36AE-45F8-A5EE-D5BFDC4C6929}"/>
    <cellStyle name="style1633077415422" xfId="341" xr:uid="{24D2B3E0-EC29-495F-ACEA-5A189EF75073}"/>
    <cellStyle name="style1633077415500" xfId="342" xr:uid="{CB702175-7717-4807-BF08-8F1845C21447}"/>
    <cellStyle name="style1633077415563" xfId="343" xr:uid="{828EFE22-EBC3-487F-9871-8CC799ADF438}"/>
    <cellStyle name="style1633077415625" xfId="344" xr:uid="{BCB87870-3166-4E49-917F-B3DF3C74F970}"/>
    <cellStyle name="style1633077415688" xfId="345" xr:uid="{EF5A200D-CAB3-4900-8EB3-80753B64D7E4}"/>
    <cellStyle name="style1633077415750" xfId="346" xr:uid="{A5712DA2-C580-49C5-A489-CE7275903DA2}"/>
    <cellStyle name="style1633077415844" xfId="347" xr:uid="{1D814BD0-DC08-458C-9116-42B6A7370E5C}"/>
    <cellStyle name="style1633077415906" xfId="348" xr:uid="{BCFA0D31-5F6C-4B85-9561-3D4408694F10}"/>
    <cellStyle name="style1633077415969" xfId="349" xr:uid="{9E55409F-CE5C-4AEE-B4DD-94DD954FF332}"/>
    <cellStyle name="style1633079672885" xfId="447" xr:uid="{32F45219-1633-42C6-81A5-EDFC97D2CB03}"/>
    <cellStyle name="style1633079672978" xfId="450" xr:uid="{93520A5E-CEA2-40CD-ADD1-FD8C6462296A}"/>
    <cellStyle name="style1633079673056" xfId="453" xr:uid="{CAABC42D-B96E-40BF-BA20-2811B03528F2}"/>
    <cellStyle name="style1633079673150" xfId="448" xr:uid="{E2D274B9-20B3-4C94-9140-7D9D8ACC4F20}"/>
    <cellStyle name="style1633079673213" xfId="449" xr:uid="{6ED319DF-CEDE-4FEF-A410-7D3C7AF1E9A8}"/>
    <cellStyle name="style1633079673275" xfId="451" xr:uid="{114F0AB7-73D7-41C2-909E-EFB49C0040C9}"/>
    <cellStyle name="style1633079673353" xfId="452" xr:uid="{08C9D548-D07F-4744-8FE8-CE60CB829F34}"/>
    <cellStyle name="style1633079673447" xfId="454" xr:uid="{01C89669-21D2-4B79-A922-F014272734F3}"/>
    <cellStyle name="style1633079673510" xfId="455" xr:uid="{10D4887A-C5C3-43F4-98FA-BC83654AE110}"/>
    <cellStyle name="style1633081919109" xfId="456" xr:uid="{7C6F2E4A-9379-422E-AF8F-947B7139F874}"/>
    <cellStyle name="style1633081919187" xfId="459" xr:uid="{B58ED2FF-6F65-483E-82F9-32084DAF0DDC}"/>
    <cellStyle name="style1633081919265" xfId="462" xr:uid="{80041528-63D8-44A5-8EF5-55962A2FB813}"/>
    <cellStyle name="style1633081919328" xfId="457" xr:uid="{D513117D-2C03-432B-A5A4-F62F39CC3E10}"/>
    <cellStyle name="style1633081919390" xfId="458" xr:uid="{0D681FCA-FBA0-4A51-8E3D-CC47DB7B5269}"/>
    <cellStyle name="style1633081919453" xfId="460" xr:uid="{6019083D-E3FF-4115-90FD-786748327AC0}"/>
    <cellStyle name="style1633081919531" xfId="461" xr:uid="{19064386-4B29-4107-901E-732EDB213ECD}"/>
    <cellStyle name="style1633081919609" xfId="463" xr:uid="{64F662DE-9A5B-4BD5-8676-21C23C3F3397}"/>
    <cellStyle name="style1633081919672" xfId="464" xr:uid="{30286B4A-FD13-423F-BEDB-3854F7D50ECD}"/>
    <cellStyle name="style1633084160714" xfId="465" xr:uid="{8B1AD18F-1395-46A4-9122-B832105E7095}"/>
    <cellStyle name="style1633084160792" xfId="468" xr:uid="{1E6450F7-A47B-4D5D-AB62-25324CB22CD4}"/>
    <cellStyle name="style1633084160870" xfId="472" xr:uid="{2CFEA883-16C3-4FA8-990E-338009C3BFF8}"/>
    <cellStyle name="style1633084160948" xfId="466" xr:uid="{269A2A5B-5B33-44C4-87B9-6A6088DE742C}"/>
    <cellStyle name="style1633084161011" xfId="467" xr:uid="{05A0055F-2867-4111-9C13-F4F41634BE4D}"/>
    <cellStyle name="style1633084161073" xfId="469" xr:uid="{DC7EC5CF-6D75-4428-A0CB-643519AA7103}"/>
    <cellStyle name="style1633084161151" xfId="470" xr:uid="{2BF6E674-F229-4E1D-8A18-F7B0DA9FA3A5}"/>
    <cellStyle name="style1633084161229" xfId="471" xr:uid="{36A2B2B6-D936-41B2-91DD-D1EB56036FF6}"/>
    <cellStyle name="style1633084161292" xfId="473" xr:uid="{C88DFC5A-F558-45FB-A466-2EA01F15723F}"/>
    <cellStyle name="style1633084161354" xfId="474" xr:uid="{B3F4FA94-03E8-4993-8F88-A0B6A8FED49B}"/>
    <cellStyle name="style1633084310344" xfId="350" xr:uid="{3C0346F0-FFD2-4BB1-AAF6-2B74E717FABC}"/>
    <cellStyle name="style1633084310407" xfId="351" xr:uid="{E4E1478F-9B5D-4582-8FFB-6D6F6F08BB91}"/>
    <cellStyle name="style1633084310469" xfId="352" xr:uid="{3F3E5C7A-7EEF-4449-A927-2D4A5CACB15C}"/>
    <cellStyle name="style1633084310532" xfId="353" xr:uid="{B7C775EB-BAE7-4AAE-9DFF-F6B270B07F2F}"/>
    <cellStyle name="style1633084310594" xfId="354" xr:uid="{4D7DF4A8-D1BF-46BB-A434-00792F2E3B7E}"/>
    <cellStyle name="style1633084310657" xfId="355" xr:uid="{0CCF7096-985F-4C4A-BF17-2B510E457350}"/>
    <cellStyle name="style1633084310735" xfId="356" xr:uid="{BE5F54A0-4B04-46D9-8A4B-59D73A361917}"/>
    <cellStyle name="style1633084310798" xfId="357" xr:uid="{515DA54B-3E36-487E-B945-7182642ECA10}"/>
    <cellStyle name="style1633084310876" xfId="358" xr:uid="{A5E62158-3E38-4F2D-9D71-107C16466AC0}"/>
    <cellStyle name="style1633084310938" xfId="359" xr:uid="{2EC352B0-F138-450C-8F15-1300B96D9581}"/>
    <cellStyle name="style1633084311001" xfId="360" xr:uid="{D4BDDC71-D418-4B5A-8E5B-66C54FEF0545}"/>
    <cellStyle name="style1633084311079" xfId="361" xr:uid="{70319B02-295A-4A50-B085-7F97D4AA507F}"/>
    <cellStyle name="style1633084311141" xfId="362" xr:uid="{56CA8AD2-B642-4595-9440-87DA2EE94E5D}"/>
    <cellStyle name="style1633084311204" xfId="363" xr:uid="{5FB53396-44D6-428A-9701-979103F3450B}"/>
    <cellStyle name="style1633084399495" xfId="378" xr:uid="{89E034AA-91D3-44E2-BD81-4AB1793A086A}"/>
    <cellStyle name="style1633084399588" xfId="379" xr:uid="{DE1FDEB7-5599-4F5B-98B3-4CDEBFF14D55}"/>
    <cellStyle name="style1633084399667" xfId="364" xr:uid="{80DB773C-8579-4891-835B-545E89F6597D}"/>
    <cellStyle name="style1633084399729" xfId="365" xr:uid="{92F9B0E5-3E5B-4C8B-BC18-6E5B3B320A78}"/>
    <cellStyle name="style1633084399792" xfId="366" xr:uid="{1B5B9C34-8907-47EB-8C3E-42A37D8E7A8F}"/>
    <cellStyle name="style1633084399870" xfId="367" xr:uid="{C46E8C91-D260-498A-86D3-CA8BF0188683}"/>
    <cellStyle name="style1633084399932" xfId="368" xr:uid="{81508EA6-6BFC-48B4-AF78-A33614B2F677}"/>
    <cellStyle name="style1633084400010" xfId="369" xr:uid="{5EE7BD7C-938F-4EEB-9263-A31099FF40B0}"/>
    <cellStyle name="style1633084400088" xfId="370" xr:uid="{3F7AB8C0-6559-472B-987D-FF23AD5FEBD3}"/>
    <cellStyle name="style1633084400167" xfId="371" xr:uid="{5AF9CD95-094E-48C3-81FF-F64A90029C36}"/>
    <cellStyle name="style1633084400245" xfId="372" xr:uid="{1DD5205A-DBF2-4BDC-8EDA-9BCEF85CA674}"/>
    <cellStyle name="style1633084400354" xfId="373" xr:uid="{708165D0-DDD3-46D4-9CD5-0E3D531B2D7F}"/>
    <cellStyle name="style1633084400417" xfId="374" xr:uid="{7D42B056-BD64-454E-8EB3-385F097C6608}"/>
    <cellStyle name="style1633084400479" xfId="375" xr:uid="{475CB115-BF05-431C-810C-9E93DC917BC4}"/>
    <cellStyle name="style1633084400557" xfId="376" xr:uid="{0234ADC1-31ED-45F7-9386-4A3466A59D3A}"/>
    <cellStyle name="style1633084400620" xfId="377" xr:uid="{7E36B356-4A25-43A5-BC36-54F195EE1EE4}"/>
    <cellStyle name="style1633086503539" xfId="380" xr:uid="{BF5629A9-C436-49C0-A468-83FED16C4889}"/>
    <cellStyle name="style1633086503617" xfId="385" xr:uid="{20A48F6D-B676-4D71-A253-78748D1FA160}"/>
    <cellStyle name="style1633086503711" xfId="392" xr:uid="{E5915E32-9DA4-4347-B583-CF4FE729B079}"/>
    <cellStyle name="style1633086503804" xfId="381" xr:uid="{6E93E181-E59E-4277-BA3E-2AEC3BE9DF61}"/>
    <cellStyle name="style1633086503867" xfId="382" xr:uid="{502D9D23-55DF-4C62-8E7F-13DB65FA11BA}"/>
    <cellStyle name="style1633086503929" xfId="383" xr:uid="{C3228636-57A5-4A76-8189-3AC2D69CA1C0}"/>
    <cellStyle name="style1633086503992" xfId="384" xr:uid="{64DB154F-B110-47A0-AECB-E30D4A9EE21E}"/>
    <cellStyle name="style1633086504054" xfId="386" xr:uid="{859D7181-A2BC-4E45-8FA9-99DDB4EDECB2}"/>
    <cellStyle name="style1633086504132" xfId="387" xr:uid="{F862B041-8060-4908-B1F2-9C8FA662B55A}"/>
    <cellStyle name="style1633086504195" xfId="388" xr:uid="{AD71EE65-ECA0-4C0B-B8B4-3AEC73D549A8}"/>
    <cellStyle name="style1633086504257" xfId="389" xr:uid="{EF26F242-386C-48F4-8EAF-7E1363FFAFC9}"/>
    <cellStyle name="style1633086504320" xfId="390" xr:uid="{2A4F45B8-E356-4AC0-905D-68969CACE8A2}"/>
    <cellStyle name="style1633086504382" xfId="391" xr:uid="{10D6E1A6-9071-4383-9B25-AEC08DF41DBD}"/>
    <cellStyle name="style1633086504507" xfId="393" xr:uid="{DAE5FF4C-F809-46E2-8246-AC1A6C4F2923}"/>
    <cellStyle name="style1633086504586" xfId="394" xr:uid="{28A33DEE-01B6-4359-A480-7726F7E14473}"/>
    <cellStyle name="style1633086504648" xfId="395" xr:uid="{08460CA8-8EBF-4239-9703-30F521C36AF9}"/>
    <cellStyle name="style1633086504711" xfId="396" xr:uid="{60C64F5E-F01B-49C0-BED3-737E174991E9}"/>
    <cellStyle name="style1633086739908" xfId="399" xr:uid="{27C84E33-2AE2-4562-812B-BB0B2C9DCC02}"/>
    <cellStyle name="style1633086740173" xfId="402" xr:uid="{93A00D80-8DBD-4F62-8EF3-3D817A8AC10E}"/>
    <cellStyle name="style1633086740252" xfId="397" xr:uid="{1BE6886C-0905-4A31-ABA7-289D734ABB4F}"/>
    <cellStyle name="style1633086740314" xfId="398" xr:uid="{29B71942-0527-4431-AFF7-F5098FD44490}"/>
    <cellStyle name="style1633086740376" xfId="400" xr:uid="{4C8A1266-A64A-4CA1-83E0-B5E594C46278}"/>
    <cellStyle name="style1633086740439" xfId="401" xr:uid="{960870C2-3A77-4814-BAEF-6755F17EA20B}"/>
    <cellStyle name="style1633086740517" xfId="403" xr:uid="{957406B6-31FB-41DB-B0D1-CAFA6C0C91B4}"/>
    <cellStyle name="style1633086740580" xfId="404" xr:uid="{DF631DF1-B36E-44B5-9BC5-5CA40D0F17B4}"/>
    <cellStyle name="style1633086743908" xfId="407" xr:uid="{5A9B47B2-AE87-45E8-A564-12C738E4EF63}"/>
    <cellStyle name="style1633086744158" xfId="410" xr:uid="{6C148979-9448-4E3E-AD39-81602FFDAA7E}"/>
    <cellStyle name="style1633086744236" xfId="405" xr:uid="{B9D810DB-EBBE-435E-A086-74F74D286916}"/>
    <cellStyle name="style1633086744298" xfId="406" xr:uid="{C3606613-5B86-4DB0-89C5-94FBD2A85D8C}"/>
    <cellStyle name="style1633086744361" xfId="408" xr:uid="{70E020F5-3564-4E02-861E-36F6DB699E9B}"/>
    <cellStyle name="style1633086744423" xfId="409" xr:uid="{6FEAFAF0-BA90-4BC0-820D-62F733E3AED2}"/>
    <cellStyle name="style1633086744501" xfId="411" xr:uid="{EAB7195D-29BE-4E66-B15C-77395EC77080}"/>
    <cellStyle name="style1633086744564" xfId="412" xr:uid="{7C259FB9-A0F4-4167-8F52-19621F493298}"/>
    <cellStyle name="style1633086893497" xfId="413" xr:uid="{88093E4D-B235-4AD5-9497-3F8AD53A8C20}"/>
    <cellStyle name="style1633086893576" xfId="414" xr:uid="{1CCFB8B4-4960-4ED4-85F9-3A9E66D0A176}"/>
    <cellStyle name="style1633086893654" xfId="415" xr:uid="{B730B0D8-03A8-4023-8C19-D91B845AAEE8}"/>
    <cellStyle name="style1633086893716" xfId="416" xr:uid="{7A48E03E-C5ED-4E0B-93B9-22684093C6BA}"/>
    <cellStyle name="style1633086893779" xfId="417" xr:uid="{C9BA7F1A-074F-4B08-9486-BD5EF2337BE3}"/>
    <cellStyle name="style1633086893841" xfId="418" xr:uid="{B5569D82-E989-497E-B721-09BFA295AD77}"/>
    <cellStyle name="style1633086893904" xfId="419" xr:uid="{9E2B2ABC-32D5-4677-8EB4-459993848E13}"/>
    <cellStyle name="style1633086893982" xfId="420" xr:uid="{B067BBAB-9665-4A3B-B04F-1F94F6BDDED0}"/>
    <cellStyle name="style1633086894044" xfId="421" xr:uid="{82EADA3C-C1EB-42F3-B5F1-A2F416E765C1}"/>
    <cellStyle name="style1633086894107" xfId="422" xr:uid="{DAC2DCCC-A5F4-441E-8665-6CAC8469DB3C}"/>
    <cellStyle name="style1633086894169" xfId="423" xr:uid="{30C9C056-01A0-41B0-B37D-033816D36B24}"/>
    <cellStyle name="style1633086894247" xfId="424" xr:uid="{93A0BE7C-9376-4C1E-8731-37E9E1C1BB47}"/>
    <cellStyle name="style1633086894341" xfId="425" xr:uid="{FDBE0BE9-1861-48A9-8C1D-9E62CCF4C64A}"/>
    <cellStyle name="style1633086894404" xfId="426" xr:uid="{6DB334D4-256D-4348-B69E-A8514D6902DE}"/>
    <cellStyle name="style1633086894482" xfId="427" xr:uid="{A3A1CD8F-A21A-4C17-AC62-5B11E6B04A3F}"/>
    <cellStyle name="style1633086894544" xfId="428" xr:uid="{94D36517-6216-4AC6-B800-9B9C39954E1E}"/>
    <cellStyle name="style1633086894607" xfId="429" xr:uid="{8FA185C3-3CB5-4B58-9728-B829117DEA78}"/>
    <cellStyle name="style1633087026463" xfId="430" xr:uid="{5B2DD7A4-49DB-4790-AFF4-56EF4B80AF22}"/>
    <cellStyle name="style1633087026525" xfId="431" xr:uid="{2B6E104E-EA8B-4C23-A047-D75F06D6BB7F}"/>
    <cellStyle name="style1633087026603" xfId="432" xr:uid="{1899E4B6-2EE3-49DA-86C7-BAB86FB812A9}"/>
    <cellStyle name="style1633087026681" xfId="433" xr:uid="{9C7220CD-5394-4FD4-8BA8-9DD68CAC57D2}"/>
    <cellStyle name="style1633087026744" xfId="434" xr:uid="{2E05371A-F1AC-41C8-875A-1A725A6BEFCA}"/>
    <cellStyle name="style1633087026806" xfId="435" xr:uid="{63DF3464-A1A6-4DB3-AD86-07C3319239CE}"/>
    <cellStyle name="style1633087026869" xfId="436" xr:uid="{5593734F-4A84-44A1-B1E5-564BD4BB21F9}"/>
    <cellStyle name="style1633087026947" xfId="437" xr:uid="{A2AA58C5-2772-499E-A31E-7B20D85B6E5B}"/>
    <cellStyle name="style1633087027025" xfId="438" xr:uid="{A23E1CC1-EC2C-4E01-8AE8-450704284B24}"/>
    <cellStyle name="style1633087027088" xfId="439" xr:uid="{A1877A69-F8BF-43CE-AB9D-956AF301845D}"/>
    <cellStyle name="style1633087027150" xfId="440" xr:uid="{6E6D67F5-D5F1-44EB-AC1F-4E5D049BB5AF}"/>
    <cellStyle name="style1633087027260" xfId="441" xr:uid="{7BBB2358-5960-4871-9DFE-10AD6657FE51}"/>
    <cellStyle name="style1633087027322" xfId="442" xr:uid="{897E3D15-6A1E-4D2A-B36C-E9ADA54EF902}"/>
    <cellStyle name="style1633087027400" xfId="443" xr:uid="{F00DD8B7-5426-4693-8921-27BBEB839ED5}"/>
    <cellStyle name="style1633087027463" xfId="444" xr:uid="{BF0BAA37-B976-40F2-81E0-5E4738FAC5FD}"/>
    <cellStyle name="style1633087027525" xfId="445" xr:uid="{8470B87B-9725-48F9-8917-1272D64D3101}"/>
    <cellStyle name="style1633087027588" xfId="446" xr:uid="{A5890DFC-969A-406D-93DC-2715DB69A553}"/>
    <cellStyle name="style1635774019713" xfId="475" xr:uid="{6CD267A1-3497-4EB8-A7B5-1A948C68CFEB}"/>
    <cellStyle name="style1635774019745" xfId="476" xr:uid="{22E53A32-7B04-437E-980B-9591C46205F8}"/>
    <cellStyle name="style1635774019807" xfId="477" xr:uid="{7B3170B5-E9DF-4BF2-BDEB-66ACCC17ADA6}"/>
    <cellStyle name="style1635774019838" xfId="478" xr:uid="{CD5BCF9B-B6DE-496E-AF46-8AD90EA6453B}"/>
    <cellStyle name="style1635774019885" xfId="479" xr:uid="{48CD7C9F-A68D-4176-A805-CDE80C3AC4F2}"/>
    <cellStyle name="style1635774019916" xfId="480" xr:uid="{1463FF65-DCCC-411C-A19E-5C6211A4F356}"/>
    <cellStyle name="style1635774019963" xfId="481" xr:uid="{D014C027-4839-4133-B88E-EAC45E7A331C}"/>
    <cellStyle name="style1635774020010" xfId="482" xr:uid="{A6988F2A-92E1-4072-B548-51BD38226EB0}"/>
    <cellStyle name="style1635774020057" xfId="483" xr:uid="{6B9AE7F4-3257-4A76-928F-0A4E6149AA8C}"/>
    <cellStyle name="style1635774020104" xfId="484" xr:uid="{265482C1-A3B7-4E33-8179-657CFCCA58F5}"/>
    <cellStyle name="style1635774020135" xfId="485" xr:uid="{3B86A5E2-BC3C-4027-B600-C01BD3C3864B}"/>
    <cellStyle name="style1635774020182" xfId="486" xr:uid="{BD22B410-E009-432C-9326-1FC577287D57}"/>
    <cellStyle name="style1635774020229" xfId="487" xr:uid="{BF9B910A-8AB5-42B4-94E6-E0786B61E191}"/>
    <cellStyle name="style1635774020276" xfId="488" xr:uid="{FEDA3B98-82BB-4638-895B-1BD2B4962E27}"/>
    <cellStyle name="style1635774020323" xfId="489" xr:uid="{764ED79E-D6F3-40D6-8E06-7386511BDCFD}"/>
    <cellStyle name="style1635774020370" xfId="490" xr:uid="{52D1614D-D0B3-4EA7-A302-F0E93DF3C2EC}"/>
    <cellStyle name="style1635774020401" xfId="491" xr:uid="{34E3EB8F-464D-440C-84F3-3CCC1B6D67AC}"/>
    <cellStyle name="style1635774676822" xfId="492" xr:uid="{C9373DFF-A08D-4E4E-BD4E-0FA2C9252E29}"/>
    <cellStyle name="style1635774676869" xfId="493" xr:uid="{334FAF7E-14EF-4DEB-807E-38CFE88F22C4}"/>
    <cellStyle name="style1635774676915" xfId="494" xr:uid="{6715A802-AF0C-4B91-BDD1-6B37A4285FB2}"/>
    <cellStyle name="style1635774676962" xfId="495" xr:uid="{7B16F71E-C17E-4739-BE33-9A707487D86E}"/>
    <cellStyle name="style1635774677009" xfId="496" xr:uid="{5762BB04-631E-4125-B7A3-049449E30E03}"/>
    <cellStyle name="style1635774677040" xfId="497" xr:uid="{AF9F1C90-9AC2-4FA6-894A-880368975290}"/>
    <cellStyle name="style1635774677087" xfId="498" xr:uid="{863A1D1A-D98C-4C6D-8AE4-11D93F516112}"/>
    <cellStyle name="style1635774677134" xfId="499" xr:uid="{886FC7DE-3E6F-4987-B940-202DFA8A7E20}"/>
    <cellStyle name="style1635774677181" xfId="500" xr:uid="{8540CA22-D49E-40E5-BF93-EE89CFC75B5B}"/>
    <cellStyle name="style1635774677212" xfId="501" xr:uid="{16FA97DA-F8F9-462E-A887-2A534422168A}"/>
    <cellStyle name="style1635782351759" xfId="507" xr:uid="{8BB04A60-7181-4FAF-92F5-9C82A2934E6B}"/>
    <cellStyle name="style1635782351806" xfId="508" xr:uid="{21C51E98-F089-4DDA-B602-5A7BD99D64C5}"/>
    <cellStyle name="style1635782351837" xfId="509" xr:uid="{0DACD8C9-54A3-498B-A513-9E77BDFBBFB4}"/>
    <cellStyle name="style1635782351884" xfId="510" xr:uid="{F5CCD4A3-1573-47AE-A0BB-D06FC92B35BD}"/>
    <cellStyle name="style1635782351931" xfId="511" xr:uid="{A246E2FC-199D-44DC-8A90-FA72FE278C81}"/>
    <cellStyle name="style1635782351962" xfId="512" xr:uid="{66EB38FE-7148-49B8-B0BC-4BFBB36B5395}"/>
    <cellStyle name="style1635782352025" xfId="513" xr:uid="{ADA1A181-0C17-49BB-A42B-E9677A6E47DC}"/>
    <cellStyle name="style1635782352056" xfId="514" xr:uid="{F0EBC46E-00ED-4607-BB13-B9CBC3B6D7B8}"/>
    <cellStyle name="style1635782352103" xfId="515" xr:uid="{AFCBC09D-A9B9-4139-91F1-51B0D2BE74B3}"/>
    <cellStyle name="style1635782352165" xfId="516" xr:uid="{209E1B28-9F42-441B-ADF1-C6FF887053D6}"/>
    <cellStyle name="style1635782352197" xfId="517" xr:uid="{9D66DCE8-E22C-467F-B42B-C8DA8B078224}"/>
    <cellStyle name="style1635782352243" xfId="518" xr:uid="{D603CA35-7A9A-4C18-8878-58F532C97AF3}"/>
    <cellStyle name="style1635782352275" xfId="519" xr:uid="{928A2188-4341-4F73-AD64-6492B1FB9BA6}"/>
    <cellStyle name="style1635782352322" xfId="520" xr:uid="{0DFCF83F-64B0-4EAD-902E-FCE8EB9D1767}"/>
    <cellStyle name="style1635782708548" xfId="525" xr:uid="{70862005-95D7-437E-BBD9-1F9FBAD3F9DC}"/>
    <cellStyle name="style1635782708611" xfId="531" xr:uid="{C0DEDFCD-51EA-4001-B0CD-633C3D190A8B}"/>
    <cellStyle name="style1635782708658" xfId="521" xr:uid="{FDB72D18-BCF0-4C59-B7E4-B07938D96C84}"/>
    <cellStyle name="style1635782708704" xfId="522" xr:uid="{8C504639-E55B-407B-B7F3-7EE99577D51E}"/>
    <cellStyle name="style1635782708751" xfId="523" xr:uid="{D985556D-DC29-4F45-A52B-D18D1B1970B5}"/>
    <cellStyle name="style1635782708783" xfId="524" xr:uid="{A915BBED-51DB-475D-9A38-B80251C42DDA}"/>
    <cellStyle name="style1635782708829" xfId="526" xr:uid="{1A4D2EDA-0F2E-4E3F-8E15-80A337ED9E09}"/>
    <cellStyle name="style1635782708876" xfId="527" xr:uid="{D0DE1410-2622-4FB6-89B8-802A63DA0D36}"/>
    <cellStyle name="style1635782708939" xfId="528" xr:uid="{273ACFD6-6EFD-40FD-941E-24F05757E885}"/>
    <cellStyle name="style1635782708986" xfId="529" xr:uid="{AB9628C7-DFA3-4965-86F7-5196D3E1E073}"/>
    <cellStyle name="style1635782709032" xfId="530" xr:uid="{08C74AB4-9DBC-4F49-8DF2-01F328C8B76D}"/>
    <cellStyle name="style1635782709126" xfId="532" xr:uid="{82034042-8655-43D3-AEB6-11EB067AECFE}"/>
    <cellStyle name="style1635782709173" xfId="533" xr:uid="{7967A8F5-9B06-4BAB-BF61-F733310D5B7E}"/>
    <cellStyle name="style1635782709204" xfId="534" xr:uid="{1FEE36C5-4620-4849-B504-05C19D975A8F}"/>
    <cellStyle name="style1635782709251" xfId="535" xr:uid="{28BFA257-D96B-44BF-B005-87D08CFE8B21}"/>
    <cellStyle name="style1635782709298" xfId="536" xr:uid="{1EA76E68-A0D6-4B73-8224-770C485B2911}"/>
    <cellStyle name="style1635783056431" xfId="541" xr:uid="{9AFC917E-EBF9-404A-805A-1B80C3907486}"/>
    <cellStyle name="style1635783056494" xfId="548" xr:uid="{370D2F32-745C-4B74-ADBC-F55240487F7C}"/>
    <cellStyle name="style1635783056541" xfId="537" xr:uid="{39670AA9-EB4B-47D3-84B1-D1A9555012E6}"/>
    <cellStyle name="style1635783056588" xfId="538" xr:uid="{4E60BD8F-5B9C-43CD-BFBC-88B8BF66FA1C}"/>
    <cellStyle name="style1635783056635" xfId="539" xr:uid="{3A287EC8-DE10-41FC-BEB2-3C0AAA19434E}"/>
    <cellStyle name="style1635783056666" xfId="540" xr:uid="{C1AE64D1-6C02-41FC-BD1A-73D39561F742}"/>
    <cellStyle name="style1635783056713" xfId="542" xr:uid="{A62FDECC-9CE1-4502-A0B7-396EC65E1D9E}"/>
    <cellStyle name="style1635783056744" xfId="543" xr:uid="{5EF3370E-CC98-4AB0-9069-796FE8F7B863}"/>
    <cellStyle name="style1635783056791" xfId="544" xr:uid="{92F40C7F-6056-4C7E-96CA-52DC02E2268D}"/>
    <cellStyle name="style1635783056838" xfId="545" xr:uid="{FBAFDD97-0DCB-49C5-AD95-2D3EDE6F5D05}"/>
    <cellStyle name="style1635783056869" xfId="546" xr:uid="{A8308E0B-F0BA-4C55-9F7D-C3E1632467E2}"/>
    <cellStyle name="style1635783056916" xfId="547" xr:uid="{CB214276-BA30-456D-98E8-0AFA4B0F402D}"/>
    <cellStyle name="style1635783057010" xfId="549" xr:uid="{87772ACF-1E14-49A8-89AF-DF22241456F4}"/>
    <cellStyle name="style1635783057056" xfId="550" xr:uid="{AF68616D-4811-4D8C-820F-3198BB6D982F}"/>
    <cellStyle name="style1635783057103" xfId="551" xr:uid="{1E85EB34-074C-46AB-AF22-B5055F388DBF}"/>
    <cellStyle name="style1635783057134" xfId="552" xr:uid="{CD8B3FEE-A89C-45CD-935A-0B83C498D828}"/>
    <cellStyle name="style1635783293369" xfId="557" xr:uid="{B9B149F1-6EE8-410B-A096-2FF1AFD50613}"/>
    <cellStyle name="style1635783293541" xfId="563" xr:uid="{DC9DE660-5E1C-4180-8091-F631315BFFAD}"/>
    <cellStyle name="style1635783293603" xfId="553" xr:uid="{06043D03-5DA9-4523-9E9D-902EA3D0094D}"/>
    <cellStyle name="style1635783293634" xfId="554" xr:uid="{AD2C5612-FF7F-4E90-95B8-4920026AD03F}"/>
    <cellStyle name="style1635783293681" xfId="558" xr:uid="{04538342-DE5C-463F-8817-32BA8D966628}"/>
    <cellStyle name="style1635783293713" xfId="559" xr:uid="{C232291F-D42F-4FCD-952A-3098DB218B76}"/>
    <cellStyle name="style1635783293775" xfId="564" xr:uid="{9F6D25AD-4481-4EBB-B55A-45DCC3AF7CB8}"/>
    <cellStyle name="style1635783293806" xfId="565" xr:uid="{26B78695-A453-4CDD-B3DA-A12053CC2D45}"/>
    <cellStyle name="style1635783296494" xfId="560" xr:uid="{EE8BBB34-86F8-4D00-8518-24D8686BE216}"/>
    <cellStyle name="style1635783296650" xfId="566" xr:uid="{720FA348-FA5D-4701-8501-10D5EA2F1D45}"/>
    <cellStyle name="style1635783296697" xfId="555" xr:uid="{27C740F4-E23F-4BF6-9EB2-C9A75AA02CDC}"/>
    <cellStyle name="style1635783296744" xfId="556" xr:uid="{974EE5C2-6257-4D5B-9350-82710FDE4DDF}"/>
    <cellStyle name="style1635783296775" xfId="561" xr:uid="{B46E1DFD-AE2F-4521-B597-DACCB732AC72}"/>
    <cellStyle name="style1635783296822" xfId="562" xr:uid="{4C8353CF-6A26-46B9-AF7B-877C55EC22C1}"/>
    <cellStyle name="style1635783296869" xfId="567" xr:uid="{1CE01710-7048-4FA0-9F83-C32F39AFD8D0}"/>
    <cellStyle name="style1635783296915" xfId="568" xr:uid="{DAE7DA55-0EE0-4D1A-BEF1-83302175B26B}"/>
    <cellStyle name="style1635783471685" xfId="569" xr:uid="{4A077CEF-564E-4093-B1A2-89A5DEB0A7F4}"/>
    <cellStyle name="style1635783471732" xfId="570" xr:uid="{3809FF11-F15D-4E06-A799-8626A5701765}"/>
    <cellStyle name="style1635783471794" xfId="571" xr:uid="{F085FF2B-2D08-4637-9A33-7B792075CEC4}"/>
    <cellStyle name="style1635783471826" xfId="572" xr:uid="{47613A33-BD57-4294-BAE5-63444E51FDB2}"/>
    <cellStyle name="style1635783471873" xfId="573" xr:uid="{DA9480CD-2C9A-499E-927E-C54230B6470A}"/>
    <cellStyle name="style1635783471904" xfId="574" xr:uid="{291FFD49-96A3-4F2D-9215-9BFD153BE5A8}"/>
    <cellStyle name="style1635783471951" xfId="575" xr:uid="{C46A79B8-DD6E-458E-8535-88BD352DBD98}"/>
    <cellStyle name="style1635783471998" xfId="576" xr:uid="{9F232756-E38B-42C4-B315-142DAA87629C}"/>
    <cellStyle name="style1635783472044" xfId="577" xr:uid="{65CD3C73-BD29-47A8-8D3A-E538C2D64127}"/>
    <cellStyle name="style1635783472076" xfId="578" xr:uid="{68F598F9-2ED1-4F3F-BF8E-20EA9BD90963}"/>
    <cellStyle name="style1635783472123" xfId="579" xr:uid="{318B3C4A-A6FA-427E-BB5C-C2046E22A67F}"/>
    <cellStyle name="style1635783472201" xfId="580" xr:uid="{1814093C-0867-480C-BE59-40454708972A}"/>
    <cellStyle name="style1635783472232" xfId="581" xr:uid="{5BB3BE48-1D16-4D4C-89EF-6D4574770B1C}"/>
    <cellStyle name="style1635783472294" xfId="582" xr:uid="{4FA41A70-0DB2-486A-9298-5DDAADC3A42E}"/>
    <cellStyle name="style1635783472326" xfId="583" xr:uid="{068E0168-F2A7-4CF3-9307-5F449EDAA143}"/>
    <cellStyle name="style1635783472373" xfId="584" xr:uid="{32131BAB-26F2-4849-B1F1-DC400C0C4B9B}"/>
    <cellStyle name="style1635783611379" xfId="585" xr:uid="{E2371350-54DE-4A1B-91A8-20FB1C5FFF5C}"/>
    <cellStyle name="style1635783611410" xfId="586" xr:uid="{DD76C444-E2A0-451D-BB02-878517177E22}"/>
    <cellStyle name="style1635783611473" xfId="587" xr:uid="{52B7E2E8-FD85-4381-8A22-58D9D3F2D197}"/>
    <cellStyle name="style1635783611504" xfId="588" xr:uid="{EEF59D33-5A3A-41CD-9976-D15C8F84AA37}"/>
    <cellStyle name="style1635783611551" xfId="589" xr:uid="{D40C3BCC-FC5C-430D-BABE-67365E77685D}"/>
    <cellStyle name="style1635783611582" xfId="590" xr:uid="{2D047F18-3247-43B7-90A1-F6D010B50C0A}"/>
    <cellStyle name="style1635783611629" xfId="591" xr:uid="{984CCF0F-F336-4980-A43E-BE62E1ABAEB2}"/>
    <cellStyle name="style1635783611676" xfId="592" xr:uid="{140CE24B-E253-4B5A-8BD8-B54007479D1F}"/>
    <cellStyle name="style1635783611723" xfId="593" xr:uid="{FF5100B2-33D9-4B17-87D2-6CBE592951E9}"/>
    <cellStyle name="style1635783611769" xfId="594" xr:uid="{8B92BB64-F18F-4148-B3BF-1FB0C1381724}"/>
    <cellStyle name="style1635783611801" xfId="595" xr:uid="{92C42EC0-23BC-4E9D-8069-FF60F3D8AC96}"/>
    <cellStyle name="style1635783611879" xfId="596" xr:uid="{81A73390-511C-4017-94B3-F0FD99E394CE}"/>
    <cellStyle name="style1635783611926" xfId="597" xr:uid="{31BEBDAC-1E2D-4992-8B1F-C4F4EF4B0352}"/>
    <cellStyle name="style1635783611988" xfId="598" xr:uid="{545B5F7F-34CB-481B-BBE1-6616EE821FEB}"/>
    <cellStyle name="style1635783612019" xfId="599" xr:uid="{A6A92F9F-3680-4A97-9F01-EC2213317077}"/>
    <cellStyle name="style1635783612066" xfId="600" xr:uid="{46240237-E85F-4C03-B556-8F9D343CBCF5}"/>
    <cellStyle name="style1635783612098" xfId="601" xr:uid="{55D359E4-A300-435C-9274-0F10B86CFC7F}"/>
    <cellStyle name="Währung 2" xfId="7" xr:uid="{0DA2E5EA-40C8-4214-BA8D-BC81B67212AA}"/>
  </cellStyles>
  <dxfs count="4">
    <dxf>
      <numFmt numFmtId="168" formatCode="#,##0.000"/>
    </dxf>
    <dxf>
      <border>
        <left/>
        <right/>
        <top style="thin">
          <color theme="0" tint="-0.499984740745262"/>
        </top>
        <bottom/>
        <vertical/>
        <horizontal/>
      </border>
    </dxf>
    <dxf>
      <fill>
        <patternFill>
          <bgColor rgb="FFFFC000"/>
        </patternFill>
      </fill>
    </dxf>
    <dxf>
      <fill>
        <patternFill>
          <bgColor theme="0" tint="-4.9989318521683403E-2"/>
        </patternFill>
      </fill>
      <border diagonalUp="0" diagonalDown="0">
        <left/>
        <right/>
        <top style="thin">
          <color theme="0"/>
        </top>
        <bottom style="thin">
          <color theme="0"/>
        </bottom>
        <vertical/>
        <horizontal style="thin">
          <color theme="0"/>
        </horizontal>
      </border>
    </dxf>
  </dxfs>
  <tableStyles count="1" defaultTableStyle="Table Style 1" defaultPivotStyle="PivotStyleLight16">
    <tableStyle name="Table Style 1" pivot="0" count="3" xr9:uid="{9795A97C-B4F3-B947-9035-DA368438FFC1}">
      <tableStyleElement type="wholeTable" dxfId="3"/>
      <tableStyleElement type="headerRow" dxfId="2"/>
      <tableStyleElement type="totalRow" dxfId="1"/>
    </tableStyle>
  </tableStyles>
  <colors>
    <mruColors>
      <color rgb="FF9DC3E6"/>
      <color rgb="FF616767"/>
      <color rgb="FFA9D18E"/>
      <color rgb="FFED1C0A"/>
      <color rgb="FFBECDAF"/>
      <color rgb="FF70AD47"/>
      <color rgb="FFFFC000"/>
      <color rgb="FFA5A5A5"/>
      <color rgb="FFED7D31"/>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Trebuchet MS" panose="020B0603020202020204" pitchFamily="34" charset="0"/>
                <a:ea typeface="+mn-ea"/>
                <a:cs typeface="+mn-cs"/>
              </a:defRPr>
            </a:pPr>
            <a:r>
              <a:rPr lang="de-DE"/>
              <a:t>2022e</a:t>
            </a:r>
          </a:p>
        </c:rich>
      </c:tx>
      <c:layout>
        <c:manualLayout>
          <c:xMode val="edge"/>
          <c:yMode val="edge"/>
          <c:x val="0.21915567372260286"/>
          <c:y val="0.44010249442051935"/>
        </c:manualLayout>
      </c:layout>
      <c:overlay val="0"/>
      <c:spPr>
        <a:noFill/>
        <a:ln>
          <a:noFill/>
        </a:ln>
        <a:effectLst/>
      </c:spPr>
    </c:title>
    <c:autoTitleDeleted val="0"/>
    <c:plotArea>
      <c:layout>
        <c:manualLayout>
          <c:layoutTarget val="inner"/>
          <c:xMode val="edge"/>
          <c:yMode val="edge"/>
          <c:x val="1.2381634113917579E-2"/>
          <c:y val="0.18105716091185697"/>
          <c:w val="0.58059924327640855"/>
          <c:h val="0.62216377921693666"/>
        </c:manualLayout>
      </c:layout>
      <c:doughnutChart>
        <c:varyColors val="1"/>
        <c:ser>
          <c:idx val="0"/>
          <c:order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'H₂-grau'!$B$7:$B$11</c:f>
              <c:strCache>
                <c:ptCount val="5"/>
                <c:pt idx="0">
                  <c:v>Ammoniak</c:v>
                </c:pt>
                <c:pt idx="1">
                  <c:v>Chlor (Nebenprodukt)</c:v>
                </c:pt>
                <c:pt idx="2">
                  <c:v>Methanol</c:v>
                </c:pt>
                <c:pt idx="3">
                  <c:v>Raffinerien (netto)</c:v>
                </c:pt>
                <c:pt idx="4">
                  <c:v>Raffinerien (brutto)</c:v>
                </c:pt>
              </c:strCache>
            </c:strRef>
          </c:cat>
          <c:val>
            <c:numRef>
              <c:f>'H₂-grau'!#REF!</c:f>
              <c:numCache>
                <c:formatCode>General</c:formatCode>
                <c:ptCount val="1"/>
                <c:pt idx="0">
                  <c:v>1</c:v>
                </c:pt>
              </c:numCache>
            </c:numRef>
          </c:val>
          <c:extLst>
            <c:ext xmlns:c16="http://schemas.microsoft.com/office/drawing/2014/chart" uri="{C3380CC4-5D6E-409C-BE32-E72D297353CC}">
              <c16:uniqueId val="{0000000F-30B4-48AD-B7A0-DF3AADCC79B1}"/>
            </c:ext>
          </c:extLst>
        </c:ser>
        <c:dLbls>
          <c:showLegendKey val="0"/>
          <c:showVal val="1"/>
          <c:showCatName val="0"/>
          <c:showSerName val="0"/>
          <c:showPercent val="0"/>
          <c:showBubbleSize val="0"/>
          <c:showLeaderLines val="1"/>
        </c:dLbls>
        <c:firstSliceAng val="4"/>
        <c:holeSize val="55"/>
      </c:doughnutChart>
    </c:plotArea>
    <c:plotVisOnly val="1"/>
    <c:dispBlanksAs val="gap"/>
    <c:showDLblsOverMax val="0"/>
    <c:extLst/>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Trebuchet MS" panose="020B0603020202020204" pitchFamily="34" charset="0"/>
                <a:ea typeface="+mn-ea"/>
                <a:cs typeface="+mn-cs"/>
              </a:defRPr>
            </a:pPr>
            <a:r>
              <a:rPr lang="de-DE"/>
              <a:t>2022</a:t>
            </a:r>
          </a:p>
        </c:rich>
      </c:tx>
      <c:layout>
        <c:manualLayout>
          <c:xMode val="edge"/>
          <c:yMode val="edge"/>
          <c:x val="0.21915567372260286"/>
          <c:y val="0.44010249442051935"/>
        </c:manualLayout>
      </c:layout>
      <c:overlay val="0"/>
      <c:spPr>
        <a:noFill/>
        <a:ln>
          <a:noFill/>
        </a:ln>
        <a:effectLst/>
      </c:spPr>
    </c:title>
    <c:autoTitleDeleted val="0"/>
    <c:plotArea>
      <c:layout>
        <c:manualLayout>
          <c:layoutTarget val="inner"/>
          <c:xMode val="edge"/>
          <c:yMode val="edge"/>
          <c:x val="1.2381634113917579E-2"/>
          <c:y val="0.18105716091185697"/>
          <c:w val="0.58059924327640855"/>
          <c:h val="0.62216377921693666"/>
        </c:manualLayout>
      </c:layout>
      <c:doughnutChart>
        <c:varyColors val="1"/>
        <c:ser>
          <c:idx val="0"/>
          <c:order val="0"/>
          <c:dPt>
            <c:idx val="0"/>
            <c:bubble3D val="0"/>
            <c:spPr>
              <a:solidFill>
                <a:srgbClr val="9DC3E6"/>
              </a:solidFill>
            </c:spPr>
            <c:extLst>
              <c:ext xmlns:c16="http://schemas.microsoft.com/office/drawing/2014/chart" uri="{C3380CC4-5D6E-409C-BE32-E72D297353CC}">
                <c16:uniqueId val="{00000001-4B22-4C17-AA53-003885B5A4DC}"/>
              </c:ext>
            </c:extLst>
          </c:dPt>
          <c:dLbls>
            <c:spPr>
              <a:noFill/>
              <a:ln>
                <a:noFill/>
              </a:ln>
              <a:effectLst/>
            </c:spPr>
            <c:txPr>
              <a:bodyPr wrap="square" lIns="38100" tIns="19050" rIns="38100" bIns="19050" anchor="ctr">
                <a:spAutoFit/>
              </a:bodyPr>
              <a:lstStyle/>
              <a:p>
                <a:pPr>
                  <a:defRPr>
                    <a:solidFill>
                      <a:srgbClr val="616767"/>
                    </a:solidFill>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'H₂-grau'!$B$7:$B$11</c15:sqref>
                  </c15:fullRef>
                </c:ext>
              </c:extLst>
              <c:f>('H₂-grau'!$B$7:$B$9,'H₂-grau'!$B$11)</c:f>
              <c:strCache>
                <c:ptCount val="4"/>
                <c:pt idx="0">
                  <c:v>Ammoniak</c:v>
                </c:pt>
                <c:pt idx="1">
                  <c:v>Chlor (Nebenprodukt)</c:v>
                </c:pt>
                <c:pt idx="2">
                  <c:v>Methanol</c:v>
                </c:pt>
                <c:pt idx="3">
                  <c:v>Raffinerien (brutto)</c:v>
                </c:pt>
              </c:strCache>
            </c:strRef>
          </c:cat>
          <c:val>
            <c:numRef>
              <c:extLst>
                <c:ext xmlns:c15="http://schemas.microsoft.com/office/drawing/2012/chart" uri="{02D57815-91ED-43cb-92C2-25804820EDAC}">
                  <c15:fullRef>
                    <c15:sqref>'H₂-grau'!$J$7:$J$11</c15:sqref>
                  </c15:fullRef>
                </c:ext>
              </c:extLst>
              <c:f>('H₂-grau'!$J$7:$J$9,'H₂-grau'!$J$11)</c:f>
              <c:numCache>
                <c:formatCode>0.0</c:formatCode>
                <c:ptCount val="4"/>
                <c:pt idx="0">
                  <c:v>12.770748321257143</c:v>
                </c:pt>
                <c:pt idx="1">
                  <c:v>2.5136222126400005</c:v>
                </c:pt>
                <c:pt idx="2">
                  <c:v>7.2357291348837194</c:v>
                </c:pt>
                <c:pt idx="3">
                  <c:v>19.751764491034155</c:v>
                </c:pt>
              </c:numCache>
            </c:numRef>
          </c:val>
          <c:extLst>
            <c:ext xmlns:c16="http://schemas.microsoft.com/office/drawing/2014/chart" uri="{C3380CC4-5D6E-409C-BE32-E72D297353CC}">
              <c16:uniqueId val="{00000002-4B22-4C17-AA53-003885B5A4DC}"/>
            </c:ext>
          </c:extLst>
        </c:ser>
        <c:dLbls>
          <c:showLegendKey val="0"/>
          <c:showVal val="1"/>
          <c:showCatName val="0"/>
          <c:showSerName val="0"/>
          <c:showPercent val="0"/>
          <c:showBubbleSize val="0"/>
          <c:showLeaderLines val="0"/>
        </c:dLbls>
        <c:firstSliceAng val="4"/>
        <c:holeSize val="55"/>
      </c:doughnutChart>
    </c:plotArea>
    <c:plotVisOnly val="1"/>
    <c:dispBlanksAs val="gap"/>
    <c:showDLblsOverMax val="0"/>
    <c:extLst/>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69340854811094E-4"/>
          <c:y val="5.102816439640788E-2"/>
          <c:w val="0.46204607351559612"/>
          <c:h val="0.81468343980918356"/>
        </c:manualLayout>
      </c:layout>
      <c:barChart>
        <c:barDir val="col"/>
        <c:grouping val="stacked"/>
        <c:varyColors val="0"/>
        <c:ser>
          <c:idx val="3"/>
          <c:order val="0"/>
          <c:tx>
            <c:strRef>
              <c:f>'H₂-grau'!$B$11</c:f>
              <c:strCache>
                <c:ptCount val="1"/>
                <c:pt idx="0">
                  <c:v>Raffinerien (brutto)</c:v>
                </c:pt>
              </c:strCache>
            </c:strRef>
          </c:tx>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'H₂-grau'!$J$6</c:f>
              <c:numCache>
                <c:formatCode>0</c:formatCode>
                <c:ptCount val="1"/>
                <c:pt idx="0">
                  <c:v>2022</c:v>
                </c:pt>
              </c:numCache>
            </c:numRef>
          </c:cat>
          <c:val>
            <c:numRef>
              <c:f>'H₂-grau'!$J$11</c:f>
              <c:numCache>
                <c:formatCode>0.0</c:formatCode>
                <c:ptCount val="1"/>
                <c:pt idx="0">
                  <c:v>19.751764491034155</c:v>
                </c:pt>
              </c:numCache>
            </c:numRef>
          </c:val>
          <c:extLst>
            <c:ext xmlns:c16="http://schemas.microsoft.com/office/drawing/2014/chart" uri="{C3380CC4-5D6E-409C-BE32-E72D297353CC}">
              <c16:uniqueId val="{00000000-5C62-4722-9264-7845C382DADD}"/>
            </c:ext>
          </c:extLst>
        </c:ser>
        <c:ser>
          <c:idx val="2"/>
          <c:order val="1"/>
          <c:tx>
            <c:strRef>
              <c:f>'H₂-grau'!$B$9</c:f>
              <c:strCache>
                <c:ptCount val="1"/>
                <c:pt idx="0">
                  <c:v>Methanol</c:v>
                </c:pt>
              </c:strCache>
            </c:strRef>
          </c:tx>
          <c:invertIfNegative val="0"/>
          <c:dLbls>
            <c:spPr>
              <a:solidFill>
                <a:schemeClr val="accent3"/>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'H₂-grau'!$J$6</c:f>
              <c:numCache>
                <c:formatCode>0</c:formatCode>
                <c:ptCount val="1"/>
                <c:pt idx="0">
                  <c:v>2022</c:v>
                </c:pt>
              </c:numCache>
            </c:numRef>
          </c:cat>
          <c:val>
            <c:numRef>
              <c:f>'H₂-grau'!$J$9</c:f>
              <c:numCache>
                <c:formatCode>0.0</c:formatCode>
                <c:ptCount val="1"/>
                <c:pt idx="0">
                  <c:v>7.2357291348837194</c:v>
                </c:pt>
              </c:numCache>
            </c:numRef>
          </c:val>
          <c:extLst>
            <c:ext xmlns:c16="http://schemas.microsoft.com/office/drawing/2014/chart" uri="{C3380CC4-5D6E-409C-BE32-E72D297353CC}">
              <c16:uniqueId val="{00000001-5C62-4722-9264-7845C382DADD}"/>
            </c:ext>
          </c:extLst>
        </c:ser>
        <c:ser>
          <c:idx val="1"/>
          <c:order val="2"/>
          <c:tx>
            <c:strRef>
              <c:f>'H₂-grau'!$B$8</c:f>
              <c:strCache>
                <c:ptCount val="1"/>
                <c:pt idx="0">
                  <c:v>Chlor (Nebenprodukt)</c:v>
                </c:pt>
              </c:strCache>
            </c:strRef>
          </c:tx>
          <c:invertIfNegative val="0"/>
          <c:dLbls>
            <c:spPr>
              <a:solidFill>
                <a:schemeClr val="accent2"/>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'H₂-grau'!$J$6</c:f>
              <c:numCache>
                <c:formatCode>0</c:formatCode>
                <c:ptCount val="1"/>
                <c:pt idx="0">
                  <c:v>2022</c:v>
                </c:pt>
              </c:numCache>
            </c:numRef>
          </c:cat>
          <c:val>
            <c:numRef>
              <c:f>'H₂-grau'!$J$8</c:f>
              <c:numCache>
                <c:formatCode>0.0</c:formatCode>
                <c:ptCount val="1"/>
                <c:pt idx="0">
                  <c:v>2.5136222126400005</c:v>
                </c:pt>
              </c:numCache>
            </c:numRef>
          </c:val>
          <c:extLst>
            <c:ext xmlns:c16="http://schemas.microsoft.com/office/drawing/2014/chart" uri="{C3380CC4-5D6E-409C-BE32-E72D297353CC}">
              <c16:uniqueId val="{00000002-5C62-4722-9264-7845C382DADD}"/>
            </c:ext>
          </c:extLst>
        </c:ser>
        <c:ser>
          <c:idx val="0"/>
          <c:order val="3"/>
          <c:tx>
            <c:strRef>
              <c:f>'H₂-grau'!$B$7</c:f>
              <c:strCache>
                <c:ptCount val="1"/>
                <c:pt idx="0">
                  <c:v>Ammoniak</c:v>
                </c:pt>
              </c:strCache>
            </c:strRef>
          </c:tx>
          <c:spPr>
            <a:solidFill>
              <a:srgbClr val="9DC3E6"/>
            </a:solidFill>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'H₂-grau'!$J$6</c:f>
              <c:numCache>
                <c:formatCode>0</c:formatCode>
                <c:ptCount val="1"/>
                <c:pt idx="0">
                  <c:v>2022</c:v>
                </c:pt>
              </c:numCache>
            </c:numRef>
          </c:cat>
          <c:val>
            <c:numRef>
              <c:f>'H₂-grau'!$J$7</c:f>
              <c:numCache>
                <c:formatCode>0.0</c:formatCode>
                <c:ptCount val="1"/>
                <c:pt idx="0">
                  <c:v>12.770748321257143</c:v>
                </c:pt>
              </c:numCache>
            </c:numRef>
          </c:val>
          <c:extLst>
            <c:ext xmlns:c16="http://schemas.microsoft.com/office/drawing/2014/chart" uri="{C3380CC4-5D6E-409C-BE32-E72D297353CC}">
              <c16:uniqueId val="{00000003-5C62-4722-9264-7845C382DADD}"/>
            </c:ext>
          </c:extLst>
        </c:ser>
        <c:dLbls>
          <c:dLblPos val="ctr"/>
          <c:showLegendKey val="0"/>
          <c:showVal val="1"/>
          <c:showCatName val="0"/>
          <c:showSerName val="0"/>
          <c:showPercent val="0"/>
          <c:showBubbleSize val="0"/>
        </c:dLbls>
        <c:gapWidth val="100"/>
        <c:overlap val="100"/>
        <c:axId val="359566543"/>
        <c:axId val="359606895"/>
      </c:barChart>
      <c:lineChart>
        <c:grouping val="stacked"/>
        <c:varyColors val="0"/>
        <c:ser>
          <c:idx val="4"/>
          <c:order val="4"/>
          <c:tx>
            <c:v>Gesamt 02</c:v>
          </c:tx>
          <c:spPr>
            <a:ln w="28575" cap="rnd">
              <a:solidFill>
                <a:schemeClr val="accent5"/>
              </a:solidFill>
              <a:round/>
            </a:ln>
            <a:effectLst/>
          </c:spPr>
          <c:marker>
            <c:symbol val="none"/>
          </c:marker>
          <c:dLbls>
            <c:dLbl>
              <c:idx val="0"/>
              <c:layout>
                <c:manualLayout>
                  <c:x val="-6.1714217767563015E-2"/>
                  <c:y val="1.4108023656847478E-2"/>
                </c:manualLayout>
              </c:layout>
              <c:tx>
                <c:rich>
                  <a:bodyPr/>
                  <a:lstStyle/>
                  <a:p>
                    <a:fld id="{AA87CE15-91F6-4F5A-B3C6-D012D25CC4F9}" type="CELLREF">
                      <a:rPr lang="en-US"/>
                      <a:pPr/>
                      <a:t>[ZELLBEZ]</a:t>
                    </a:fld>
                    <a:endParaRPr lang="de-DE"/>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{AA87CE15-91F6-4F5A-B3C6-D012D25CC4F9}</c15:txfldGUID>
                      <c15:f>'H₂-grau'!$J$14</c15:f>
                      <c15:dlblFieldTableCache>
                        <c:ptCount val="1"/>
                        <c:pt idx="0">
                          <c:v>42,3</c:v>
                        </c:pt>
                      </c15:dlblFieldTableCache>
                    </c15:dlblFTEntry>
                  </c15:dlblFieldTable>
                  <c15:showDataLabelsRange val="0"/>
                </c:ext>
                <c:ext xmlns:c16="http://schemas.microsoft.com/office/drawing/2014/chart" uri="{C3380CC4-5D6E-409C-BE32-E72D297353CC}">
                  <c16:uniqueId val="{00000004-5C62-4722-9264-7845C382DADD}"/>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2022e</c:v>
              </c:pt>
            </c:strLit>
          </c:cat>
          <c:val>
            <c:numLit>
              <c:formatCode>General</c:formatCode>
              <c:ptCount val="1"/>
              <c:pt idx="0">
                <c:v>47.875406517034158</c:v>
              </c:pt>
            </c:numLit>
          </c:val>
          <c:smooth val="0"/>
          <c:extLst>
            <c:ext xmlns:c16="http://schemas.microsoft.com/office/drawing/2014/chart" uri="{C3380CC4-5D6E-409C-BE32-E72D297353CC}">
              <c16:uniqueId val="{00000005-5C62-4722-9264-7845C382DADD}"/>
            </c:ext>
          </c:extLst>
        </c:ser>
        <c:dLbls>
          <c:dLblPos val="ctr"/>
          <c:showLegendKey val="0"/>
          <c:showVal val="1"/>
          <c:showCatName val="0"/>
          <c:showSerName val="0"/>
          <c:showPercent val="0"/>
          <c:showBubbleSize val="0"/>
        </c:dLbls>
        <c:marker val="1"/>
        <c:smooth val="0"/>
        <c:axId val="359566543"/>
        <c:axId val="359606895"/>
      </c:lineChart>
      <c:catAx>
        <c:axId val="359566543"/>
        <c:scaling>
          <c:orientation val="minMax"/>
        </c:scaling>
        <c:delete val="0"/>
        <c:axPos val="b"/>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359606895"/>
        <c:crosses val="autoZero"/>
        <c:auto val="1"/>
        <c:lblAlgn val="ctr"/>
        <c:lblOffset val="100"/>
        <c:noMultiLvlLbl val="0"/>
      </c:catAx>
      <c:valAx>
        <c:axId val="359606895"/>
        <c:scaling>
          <c:orientation val="minMax"/>
        </c:scaling>
        <c:delete val="1"/>
        <c:axPos val="l"/>
        <c:numFmt formatCode="#,##0&quot; TWh&quot;" sourceLinked="0"/>
        <c:majorTickMark val="out"/>
        <c:minorTickMark val="none"/>
        <c:tickLblPos val="nextTo"/>
        <c:crossAx val="359566543"/>
        <c:crosses val="autoZero"/>
        <c:crossBetween val="between"/>
      </c:valAx>
      <c:spPr>
        <a:solidFill>
          <a:schemeClr val="bg1">
            <a:lumMod val="95000"/>
          </a:schemeClr>
        </a:solidFill>
      </c:spPr>
    </c:plotArea>
    <c:legend>
      <c:legendPos val="r"/>
      <c:legendEntry>
        <c:idx val="4"/>
        <c:delete val="1"/>
      </c:legendEntry>
      <c:layout>
        <c:manualLayout>
          <c:xMode val="edge"/>
          <c:yMode val="edge"/>
          <c:x val="0.51370066195919495"/>
          <c:y val="0.2227157003481012"/>
          <c:w val="0.47991628906634909"/>
          <c:h val="0.46642924195769458"/>
        </c:manualLayout>
      </c:layout>
      <c:overlay val="0"/>
    </c:legend>
    <c:plotVisOnly val="1"/>
    <c:dispBlanksAs val="gap"/>
    <c:showDLblsOverMax val="0"/>
    <c:extLst/>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4"/>
          <c:order val="4"/>
          <c:tx>
            <c:strRef>
              <c:f>Gebäude!$H$6</c:f>
              <c:strCache>
                <c:ptCount val="1"/>
                <c:pt idx="0">
                  <c:v>2023**</c:v>
                </c:pt>
              </c:strCache>
            </c:strRef>
          </c:tx>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multiLvlStrRef>
              <c:f>Gebäude!$B$7:$D$11</c:f>
              <c:multiLvlStrCache>
                <c:ptCount val="5"/>
                <c:lvl>
                  <c:pt idx="0">
                    <c:v>Wohngebäude</c:v>
                  </c:pt>
                  <c:pt idx="1">
                    <c:v>Nicht-Wohngebäude</c:v>
                  </c:pt>
                  <c:pt idx="2">
                    <c:v>Wohngebäude</c:v>
                  </c:pt>
                  <c:pt idx="3">
                    <c:v>Nicht-Wohngebäude</c:v>
                  </c:pt>
                  <c:pt idx="4">
                    <c:v>Einzelmaßnahmen</c:v>
                  </c:pt>
                </c:lvl>
                <c:lvl>
                  <c:pt idx="0">
                    <c:v>Neubau</c:v>
                  </c:pt>
                  <c:pt idx="2">
                    <c:v>Saniert</c:v>
                  </c:pt>
                  <c:pt idx="4">
                    <c:v> </c:v>
                  </c:pt>
                </c:lvl>
                <c:lvl>
                  <c:pt idx="0">
                    <c:v>KfW</c:v>
                  </c:pt>
                  <c:pt idx="4">
                    <c:v>BAFA</c:v>
                  </c:pt>
                </c:lvl>
              </c:multiLvlStrCache>
            </c:multiLvlStrRef>
          </c:cat>
          <c:val>
            <c:numRef>
              <c:f>Gebäude!$H$7:$H$11</c:f>
              <c:numCache>
                <c:formatCode>#,##0</c:formatCode>
                <c:ptCount val="5"/>
                <c:pt idx="0">
                  <c:v>2986</c:v>
                </c:pt>
                <c:pt idx="1">
                  <c:v>134</c:v>
                </c:pt>
                <c:pt idx="2">
                  <c:v>17976</c:v>
                </c:pt>
                <c:pt idx="3">
                  <c:v>514</c:v>
                </c:pt>
                <c:pt idx="4">
                  <c:v>109</c:v>
                </c:pt>
              </c:numCache>
            </c:numRef>
          </c:val>
          <c:extLst>
            <c:ext xmlns:c16="http://schemas.microsoft.com/office/drawing/2014/chart" uri="{C3380CC4-5D6E-409C-BE32-E72D297353CC}">
              <c16:uniqueId val="{00000011-CC41-4CB4-8680-1D4FD977FCB4}"/>
            </c:ext>
          </c:extLst>
        </c:ser>
        <c:dLbls>
          <c:dLblPos val="bestFit"/>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Gebäude!$D$6</c15:sqref>
                        </c15:formulaRef>
                      </c:ext>
                    </c:extLst>
                    <c:strCache>
                      <c:ptCount val="1"/>
                    </c:strCache>
                  </c:strRef>
                </c:tx>
                <c:spPr>
                  <a:ln>
                    <a:noFill/>
                  </a:ln>
                </c:spPr>
                <c:dPt>
                  <c:idx val="0"/>
                  <c:bubble3D val="0"/>
                  <c:spPr>
                    <a:solidFill>
                      <a:schemeClr val="accent1"/>
                    </a:solidFill>
                    <a:ln w="19050">
                      <a:noFill/>
                    </a:ln>
                    <a:effectLst/>
                  </c:spPr>
                  <c:extLst>
                    <c:ext xmlns:c16="http://schemas.microsoft.com/office/drawing/2014/chart" uri="{C3380CC4-5D6E-409C-BE32-E72D297353CC}">
                      <c16:uniqueId val="{00000003-CC41-4CB4-8680-1D4FD977FCB4}"/>
                    </c:ext>
                  </c:extLst>
                </c:dPt>
                <c:dPt>
                  <c:idx val="1"/>
                  <c:bubble3D val="0"/>
                  <c:spPr>
                    <a:solidFill>
                      <a:schemeClr val="accent2"/>
                    </a:solidFill>
                    <a:ln w="19050">
                      <a:noFill/>
                    </a:ln>
                    <a:effectLst/>
                  </c:spPr>
                  <c:extLst>
                    <c:ext xmlns:c16="http://schemas.microsoft.com/office/drawing/2014/chart" uri="{C3380CC4-5D6E-409C-BE32-E72D297353CC}">
                      <c16:uniqueId val="{00000005-CC41-4CB4-8680-1D4FD977FCB4}"/>
                    </c:ext>
                  </c:extLst>
                </c:dPt>
                <c:dPt>
                  <c:idx val="2"/>
                  <c:bubble3D val="0"/>
                  <c:spPr>
                    <a:solidFill>
                      <a:schemeClr val="accent3"/>
                    </a:solidFill>
                    <a:ln w="19050">
                      <a:noFill/>
                    </a:ln>
                    <a:effectLst/>
                  </c:spPr>
                  <c:extLst>
                    <c:ext xmlns:c16="http://schemas.microsoft.com/office/drawing/2014/chart" uri="{C3380CC4-5D6E-409C-BE32-E72D297353CC}">
                      <c16:uniqueId val="{00000007-CC41-4CB4-8680-1D4FD977FCB4}"/>
                    </c:ext>
                  </c:extLst>
                </c:dPt>
                <c:dPt>
                  <c:idx val="3"/>
                  <c:bubble3D val="0"/>
                  <c:spPr>
                    <a:solidFill>
                      <a:schemeClr val="accent4"/>
                    </a:solidFill>
                    <a:ln w="19050">
                      <a:noFill/>
                    </a:ln>
                    <a:effectLst/>
                  </c:spPr>
                  <c:extLst>
                    <c:ext xmlns:c16="http://schemas.microsoft.com/office/drawing/2014/chart" uri="{C3380CC4-5D6E-409C-BE32-E72D297353CC}">
                      <c16:uniqueId val="{00000009-CC41-4CB4-8680-1D4FD977FCB4}"/>
                    </c:ext>
                  </c:extLst>
                </c:dPt>
                <c:dLbls>
                  <c:dLbl>
                    <c:idx val="2"/>
                    <c:dLblPos val="bestFit"/>
                    <c:showLegendKey val="0"/>
                    <c:showVal val="1"/>
                    <c:showCatName val="0"/>
                    <c:showSerName val="0"/>
                    <c:showPercent val="0"/>
                    <c:showBubbleSize val="0"/>
                    <c:extLst>
                      <c:ext uri="{CE6537A1-D6FC-4f65-9D91-7224C49458BB}">
                        <c15:layout>
                          <c:manualLayout>
                            <c:w val="0.20637798511014177"/>
                            <c:h val="7.3887404833163611E-2"/>
                          </c:manualLayout>
                        </c15:layout>
                      </c:ext>
                      <c:ext xmlns:c16="http://schemas.microsoft.com/office/drawing/2014/chart" uri="{C3380CC4-5D6E-409C-BE32-E72D297353CC}">
                        <c16:uniqueId val="{00000007-CC41-4CB4-8680-1D4FD977FCB4}"/>
                      </c:ext>
                    </c:extLst>
                  </c:dLbl>
                  <c:spPr>
                    <a:noFill/>
                    <a:ln>
                      <a:noFill/>
                    </a:ln>
                    <a:effectLst/>
                  </c:spPr>
                  <c:txPr>
                    <a:bodyPr rot="0" spcFirstLastPara="1" vertOverflow="ellipsis" vert="horz" wrap="square" lIns="38100" tIns="19050" rIns="38100" bIns="19050" anchor="ctr" anchorCtr="1">
                      <a:spAutoFit/>
                    </a:bodyPr>
                    <a:lstStyle/>
                    <a:p>
                      <a:pPr>
                        <a:defRPr sz="1197"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0"/>
                  <c:extLst>
                    <c:ext uri="{CE6537A1-D6FC-4f65-9D91-7224C49458BB}"/>
                  </c:extLst>
                </c:dLbls>
                <c:cat>
                  <c:multiLvlStrRef>
                    <c:extLst>
                      <c:ext uri="{02D57815-91ED-43cb-92C2-25804820EDAC}">
                        <c15:formulaRef>
                          <c15:sqref>Gebäude!$B$7:$D$11</c15:sqref>
                        </c15:formulaRef>
                      </c:ext>
                    </c:extLst>
                    <c:multiLvlStrCache>
                      <c:ptCount val="5"/>
                      <c:lvl>
                        <c:pt idx="0">
                          <c:v>Wohngebäude</c:v>
                        </c:pt>
                        <c:pt idx="1">
                          <c:v>Nicht-Wohngebäude</c:v>
                        </c:pt>
                        <c:pt idx="2">
                          <c:v>Wohngebäude</c:v>
                        </c:pt>
                        <c:pt idx="3">
                          <c:v>Nicht-Wohngebäude</c:v>
                        </c:pt>
                        <c:pt idx="4">
                          <c:v>Einzelmaßnahmen</c:v>
                        </c:pt>
                      </c:lvl>
                      <c:lvl>
                        <c:pt idx="0">
                          <c:v>Neubau</c:v>
                        </c:pt>
                        <c:pt idx="2">
                          <c:v>Saniert</c:v>
                        </c:pt>
                        <c:pt idx="4">
                          <c:v> </c:v>
                        </c:pt>
                      </c:lvl>
                      <c:lvl>
                        <c:pt idx="0">
                          <c:v>KfW</c:v>
                        </c:pt>
                        <c:pt idx="4">
                          <c:v>BAFA</c:v>
                        </c:pt>
                      </c:lvl>
                    </c:multiLvlStrCache>
                  </c:multiLvlStrRef>
                </c:cat>
                <c:val>
                  <c:numRef>
                    <c:extLst>
                      <c:ext uri="{02D57815-91ED-43cb-92C2-25804820EDAC}">
                        <c15:formulaRef>
                          <c15:sqref>Gebäude!$D$7:$D$11</c15:sqref>
                        </c15:formulaRef>
                      </c:ext>
                    </c:extLst>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CC41-4CB4-8680-1D4FD977FCB4}"/>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Gebäude!$E$6</c15:sqref>
                        </c15:formulaRef>
                      </c:ext>
                    </c:extLst>
                    <c:strCache>
                      <c:ptCount val="1"/>
                      <c:pt idx="0">
                        <c:v>2021</c:v>
                      </c:pt>
                    </c:strCache>
                  </c:strRef>
                </c:tx>
                <c:spPr>
                  <a:ln>
                    <a:noFill/>
                  </a:ln>
                </c:spPr>
                <c:dPt>
                  <c:idx val="0"/>
                  <c:bubble3D val="0"/>
                  <c:extLst xmlns:c15="http://schemas.microsoft.com/office/drawing/2012/chart">
                    <c:ext xmlns:c16="http://schemas.microsoft.com/office/drawing/2014/chart" uri="{C3380CC4-5D6E-409C-BE32-E72D297353CC}">
                      <c16:uniqueId val="{0000000B-CC41-4CB4-8680-1D4FD977FCB4}"/>
                    </c:ext>
                  </c:extLst>
                </c:dPt>
                <c:dPt>
                  <c:idx val="1"/>
                  <c:bubble3D val="0"/>
                  <c:extLst xmlns:c15="http://schemas.microsoft.com/office/drawing/2012/chart">
                    <c:ext xmlns:c16="http://schemas.microsoft.com/office/drawing/2014/chart" uri="{C3380CC4-5D6E-409C-BE32-E72D297353CC}">
                      <c16:uniqueId val="{0000000C-CC41-4CB4-8680-1D4FD977FCB4}"/>
                    </c:ext>
                  </c:extLst>
                </c:dPt>
                <c:dPt>
                  <c:idx val="2"/>
                  <c:bubble3D val="0"/>
                  <c:extLst xmlns:c15="http://schemas.microsoft.com/office/drawing/2012/chart">
                    <c:ext xmlns:c16="http://schemas.microsoft.com/office/drawing/2014/chart" uri="{C3380CC4-5D6E-409C-BE32-E72D297353CC}">
                      <c16:uniqueId val="{0000000D-CC41-4CB4-8680-1D4FD977FCB4}"/>
                    </c:ext>
                  </c:extLst>
                </c:dPt>
                <c:dPt>
                  <c:idx val="3"/>
                  <c:bubble3D val="0"/>
                  <c:extLst xmlns:c15="http://schemas.microsoft.com/office/drawing/2012/chart">
                    <c:ext xmlns:c16="http://schemas.microsoft.com/office/drawing/2014/chart" uri="{C3380CC4-5D6E-409C-BE32-E72D297353CC}">
                      <c16:uniqueId val="{0000000E-CC41-4CB4-8680-1D4FD977FCB4}"/>
                    </c:ext>
                  </c:extLst>
                </c:dPt>
                <c:dLbls>
                  <c:dLbl>
                    <c:idx val="2"/>
                    <c:dLblPos val="bestFit"/>
                    <c:showLegendKey val="0"/>
                    <c:showVal val="1"/>
                    <c:showCatName val="0"/>
                    <c:showSerName val="0"/>
                    <c:showPercent val="0"/>
                    <c:showBubbleSize val="0"/>
                    <c:extLst xmlns:c15="http://schemas.microsoft.com/office/drawing/2012/chart">
                      <c:ext xmlns:c15="http://schemas.microsoft.com/office/drawing/2012/chart" uri="{CE6537A1-D6FC-4f65-9D91-7224C49458BB}">
                        <c15:layout>
                          <c:manualLayout>
                            <c:w val="0.27313124231499303"/>
                            <c:h val="0.14423132106735495"/>
                          </c:manualLayout>
                        </c15:layout>
                      </c:ext>
                      <c:ext xmlns:c16="http://schemas.microsoft.com/office/drawing/2014/chart" uri="{C3380CC4-5D6E-409C-BE32-E72D297353CC}">
                        <c16:uniqueId val="{0000000D-CC41-4CB4-8680-1D4FD977FCB4}"/>
                      </c:ext>
                    </c:extLst>
                  </c:dLbl>
                  <c:spPr>
                    <a:noFill/>
                    <a:ln>
                      <a:noFill/>
                    </a:ln>
                    <a:effectLst/>
                  </c:spPr>
                  <c:txPr>
                    <a:bodyPr wrap="square" lIns="38100" tIns="19050" rIns="38100" bIns="19050" anchor="ctr">
                      <a:spAutoFit/>
                    </a:bodyPr>
                    <a:lstStyle/>
                    <a:p>
                      <a:pPr>
                        <a:defRPr sz="1200">
                          <a:solidFill>
                            <a:srgbClr val="616767"/>
                          </a:solidFill>
                        </a:defRPr>
                      </a:pPr>
                      <a:endParaRPr lang="de-DE"/>
                    </a:p>
                  </c:txPr>
                  <c:dLblPos val="bestFi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Gebäude!$B$7:$D$11</c15:sqref>
                        </c15:formulaRef>
                      </c:ext>
                    </c:extLst>
                    <c:multiLvlStrCache>
                      <c:ptCount val="5"/>
                      <c:lvl>
                        <c:pt idx="0">
                          <c:v>Wohngebäude</c:v>
                        </c:pt>
                        <c:pt idx="1">
                          <c:v>Nicht-Wohngebäude</c:v>
                        </c:pt>
                        <c:pt idx="2">
                          <c:v>Wohngebäude</c:v>
                        </c:pt>
                        <c:pt idx="3">
                          <c:v>Nicht-Wohngebäude</c:v>
                        </c:pt>
                        <c:pt idx="4">
                          <c:v>Einzelmaßnahmen</c:v>
                        </c:pt>
                      </c:lvl>
                      <c:lvl>
                        <c:pt idx="0">
                          <c:v>Neubau</c:v>
                        </c:pt>
                        <c:pt idx="2">
                          <c:v>Saniert</c:v>
                        </c:pt>
                        <c:pt idx="4">
                          <c:v> </c:v>
                        </c:pt>
                      </c:lvl>
                      <c:lvl>
                        <c:pt idx="0">
                          <c:v>KfW</c:v>
                        </c:pt>
                        <c:pt idx="4">
                          <c:v>BAFA</c:v>
                        </c:pt>
                      </c:lvl>
                    </c:multiLvlStrCache>
                  </c:multiLvlStrRef>
                </c:cat>
                <c:val>
                  <c:numRef>
                    <c:extLst xmlns:c15="http://schemas.microsoft.com/office/drawing/2012/chart">
                      <c:ext xmlns:c15="http://schemas.microsoft.com/office/drawing/2012/chart" uri="{02D57815-91ED-43cb-92C2-25804820EDAC}">
                        <c15:formulaRef>
                          <c15:sqref>Gebäude!$E$7:$E$11</c15:sqref>
                        </c15:formulaRef>
                      </c:ext>
                    </c:extLst>
                    <c:numCache>
                      <c:formatCode>#,##0</c:formatCode>
                      <c:ptCount val="5"/>
                      <c:pt idx="0">
                        <c:v>2586</c:v>
                      </c:pt>
                      <c:pt idx="1">
                        <c:v>108</c:v>
                      </c:pt>
                      <c:pt idx="2">
                        <c:v>15167</c:v>
                      </c:pt>
                      <c:pt idx="3">
                        <c:v>390</c:v>
                      </c:pt>
                    </c:numCache>
                  </c:numRef>
                </c:val>
                <c:extLst xmlns:c15="http://schemas.microsoft.com/office/drawing/2012/chart">
                  <c:ext xmlns:c16="http://schemas.microsoft.com/office/drawing/2014/chart" uri="{C3380CC4-5D6E-409C-BE32-E72D297353CC}">
                    <c16:uniqueId val="{0000000F-CC41-4CB4-8680-1D4FD977FCB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Gebäude!$F$6</c15:sqref>
                        </c15:formulaRef>
                      </c:ext>
                    </c:extLst>
                    <c:strCache>
                      <c:ptCount val="1"/>
                      <c:pt idx="0">
                        <c:v>2022</c:v>
                      </c:pt>
                    </c:strCache>
                  </c:strRef>
                </c:tx>
                <c:dLbls>
                  <c:spPr>
                    <a:noFill/>
                    <a:ln>
                      <a:noFill/>
                    </a:ln>
                    <a:effectLst/>
                  </c:spPr>
                  <c:txPr>
                    <a:bodyPr wrap="square" lIns="38100" tIns="19050" rIns="38100" bIns="19050" anchor="ctr">
                      <a:spAutoFit/>
                    </a:bodyPr>
                    <a:lstStyle/>
                    <a:p>
                      <a:pPr>
                        <a:defRPr>
                          <a:solidFill>
                            <a:srgbClr val="616767"/>
                          </a:solidFill>
                          <a:latin typeface="Trebuchet MS" panose="020B0603020202020204" pitchFamily="34" charset="0"/>
                        </a:defRPr>
                      </a:pPr>
                      <a:endParaRPr lang="de-DE"/>
                    </a:p>
                  </c:txPr>
                  <c:dLblPos val="bestFit"/>
                  <c:showLegendKey val="0"/>
                  <c:showVal val="1"/>
                  <c:showCatName val="0"/>
                  <c:showSerName val="0"/>
                  <c:showPercent val="0"/>
                  <c:showBubbleSize val="0"/>
                  <c:showLeaderLines val="1"/>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Gebäude!$B$7:$D$11</c15:sqref>
                        </c15:formulaRef>
                      </c:ext>
                    </c:extLst>
                    <c:multiLvlStrCache>
                      <c:ptCount val="5"/>
                      <c:lvl>
                        <c:pt idx="0">
                          <c:v>Wohngebäude</c:v>
                        </c:pt>
                        <c:pt idx="1">
                          <c:v>Nicht-Wohngebäude</c:v>
                        </c:pt>
                        <c:pt idx="2">
                          <c:v>Wohngebäude</c:v>
                        </c:pt>
                        <c:pt idx="3">
                          <c:v>Nicht-Wohngebäude</c:v>
                        </c:pt>
                        <c:pt idx="4">
                          <c:v>Einzelmaßnahmen</c:v>
                        </c:pt>
                      </c:lvl>
                      <c:lvl>
                        <c:pt idx="0">
                          <c:v>Neubau</c:v>
                        </c:pt>
                        <c:pt idx="2">
                          <c:v>Saniert</c:v>
                        </c:pt>
                        <c:pt idx="4">
                          <c:v> </c:v>
                        </c:pt>
                      </c:lvl>
                      <c:lvl>
                        <c:pt idx="0">
                          <c:v>KfW</c:v>
                        </c:pt>
                        <c:pt idx="4">
                          <c:v>BAFA</c:v>
                        </c:pt>
                      </c:lvl>
                    </c:multiLvlStrCache>
                  </c:multiLvlStrRef>
                </c:cat>
                <c:val>
                  <c:numRef>
                    <c:extLst xmlns:c15="http://schemas.microsoft.com/office/drawing/2012/chart">
                      <c:ext xmlns:c15="http://schemas.microsoft.com/office/drawing/2012/chart" uri="{02D57815-91ED-43cb-92C2-25804820EDAC}">
                        <c15:formulaRef>
                          <c15:sqref>Gebäude!$F$7:$F$11</c15:sqref>
                        </c15:formulaRef>
                      </c:ext>
                    </c:extLst>
                    <c:numCache>
                      <c:formatCode>#,##0</c:formatCode>
                      <c:ptCount val="5"/>
                      <c:pt idx="0">
                        <c:v>2797</c:v>
                      </c:pt>
                      <c:pt idx="1">
                        <c:v>127</c:v>
                      </c:pt>
                      <c:pt idx="2">
                        <c:v>16524</c:v>
                      </c:pt>
                      <c:pt idx="3">
                        <c:v>445</c:v>
                      </c:pt>
                    </c:numCache>
                  </c:numRef>
                </c:val>
                <c:extLst xmlns:c15="http://schemas.microsoft.com/office/drawing/2012/chart">
                  <c:ext xmlns:c16="http://schemas.microsoft.com/office/drawing/2014/chart" uri="{C3380CC4-5D6E-409C-BE32-E72D297353CC}">
                    <c16:uniqueId val="{00000001-CC41-4CB4-8680-1D4FD977FCB4}"/>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Gebäude!$G$6</c15:sqref>
                        </c15:formulaRef>
                      </c:ext>
                    </c:extLst>
                    <c:strCache>
                      <c:ptCount val="1"/>
                      <c:pt idx="0">
                        <c:v>2022</c:v>
                      </c:pt>
                    </c:strCache>
                  </c:strRef>
                </c:tx>
                <c:dLbls>
                  <c:spPr>
                    <a:noFill/>
                    <a:ln>
                      <a:noFill/>
                    </a:ln>
                    <a:effectLst/>
                  </c:spPr>
                  <c:dLblPos val="bestFit"/>
                  <c:showLegendKey val="0"/>
                  <c:showVal val="0"/>
                  <c:showCatName val="1"/>
                  <c:showSerName val="0"/>
                  <c:showPercent val="1"/>
                  <c:showBubbleSize val="0"/>
                  <c:showLeaderLines val="1"/>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Gebäude!$B$7:$D$11</c15:sqref>
                        </c15:formulaRef>
                      </c:ext>
                    </c:extLst>
                    <c:multiLvlStrCache>
                      <c:ptCount val="5"/>
                      <c:lvl>
                        <c:pt idx="0">
                          <c:v>Wohngebäude</c:v>
                        </c:pt>
                        <c:pt idx="1">
                          <c:v>Nicht-Wohngebäude</c:v>
                        </c:pt>
                        <c:pt idx="2">
                          <c:v>Wohngebäude</c:v>
                        </c:pt>
                        <c:pt idx="3">
                          <c:v>Nicht-Wohngebäude</c:v>
                        </c:pt>
                        <c:pt idx="4">
                          <c:v>Einzelmaßnahmen</c:v>
                        </c:pt>
                      </c:lvl>
                      <c:lvl>
                        <c:pt idx="0">
                          <c:v>Neubau</c:v>
                        </c:pt>
                        <c:pt idx="2">
                          <c:v>Saniert</c:v>
                        </c:pt>
                        <c:pt idx="4">
                          <c:v> </c:v>
                        </c:pt>
                      </c:lvl>
                      <c:lvl>
                        <c:pt idx="0">
                          <c:v>KfW</c:v>
                        </c:pt>
                        <c:pt idx="4">
                          <c:v>BAFA</c:v>
                        </c:pt>
                      </c:lvl>
                    </c:multiLvlStrCache>
                  </c:multiLvlStrRef>
                </c:cat>
                <c:val>
                  <c:numRef>
                    <c:extLst xmlns:c15="http://schemas.microsoft.com/office/drawing/2012/chart">
                      <c:ext xmlns:c15="http://schemas.microsoft.com/office/drawing/2012/chart" uri="{02D57815-91ED-43cb-92C2-25804820EDAC}">
                        <c15:formulaRef>
                          <c15:sqref>Gebäude!$G$7:$G$11</c15:sqref>
                        </c15:formulaRef>
                      </c:ext>
                    </c:extLst>
                    <c:numCache>
                      <c:formatCode>#,##0</c:formatCode>
                      <c:ptCount val="5"/>
                      <c:pt idx="0">
                        <c:v>2985</c:v>
                      </c:pt>
                      <c:pt idx="1">
                        <c:v>134</c:v>
                      </c:pt>
                      <c:pt idx="2">
                        <c:v>17974</c:v>
                      </c:pt>
                      <c:pt idx="3">
                        <c:v>514</c:v>
                      </c:pt>
                    </c:numCache>
                  </c:numRef>
                </c:val>
                <c:extLst xmlns:c15="http://schemas.microsoft.com/office/drawing/2012/chart">
                  <c:ext xmlns:c16="http://schemas.microsoft.com/office/drawing/2014/chart" uri="{C3380CC4-5D6E-409C-BE32-E72D297353CC}">
                    <c16:uniqueId val="{00000010-CC41-4CB4-8680-1D4FD977FCB4}"/>
                  </c:ext>
                </c:extLst>
              </c15:ser>
            </c15:filteredPieSeries>
          </c:ext>
        </c:extLst>
      </c:pieChart>
    </c:plotArea>
    <c:legend>
      <c:legendPos val="r"/>
      <c:layout>
        <c:manualLayout>
          <c:xMode val="edge"/>
          <c:yMode val="edge"/>
          <c:x val="0.59987672249590129"/>
          <c:y val="4.328919246268853E-2"/>
          <c:w val="0.40012327750409876"/>
          <c:h val="0.95671080753731153"/>
        </c:manualLayout>
      </c:layout>
      <c:overlay val="0"/>
      <c:spPr>
        <a:noFill/>
        <a:ln>
          <a:noFill/>
        </a:ln>
        <a:effectLst/>
      </c:spPr>
      <c:txPr>
        <a:bodyPr rot="0" spcFirstLastPara="1" vertOverflow="ellipsis" vert="horz" wrap="square" anchor="ctr" anchorCtr="1"/>
        <a:lstStyle/>
        <a:p>
          <a:pPr>
            <a:defRPr sz="1197" b="0" i="0" u="none" strike="noStrike" kern="1200" baseline="0">
              <a:solidFill>
                <a:srgbClr val="616767"/>
              </a:solidFill>
              <a:latin typeface="+mn-lt"/>
              <a:ea typeface="+mn-ea"/>
              <a:cs typeface="+mn-cs"/>
            </a:defRPr>
          </a:pPr>
          <a:endParaRPr lang="de-DE"/>
        </a:p>
      </c:txPr>
    </c:legend>
    <c:plotVisOnly val="1"/>
    <c:dispBlanksAs val="gap"/>
    <c:showDLblsOverMax val="0"/>
  </c:chart>
  <c:spPr>
    <a:solidFill>
      <a:sysClr val="window" lastClr="FFFFFF">
        <a:lumMod val="95000"/>
      </a:sysClr>
    </a:solidFill>
    <a:ln>
      <a:noFill/>
    </a:ln>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66749059201161E-4"/>
          <c:y val="5.1028048989849181E-2"/>
          <c:w val="0.46204607351559612"/>
          <c:h val="0.81468343980918356"/>
        </c:manualLayout>
      </c:layout>
      <c:barChart>
        <c:barDir val="col"/>
        <c:grouping val="stacked"/>
        <c:varyColors val="0"/>
        <c:ser>
          <c:idx val="3"/>
          <c:order val="0"/>
          <c:tx>
            <c:strRef>
              <c:f>'H₂-grau'!$B$11</c:f>
              <c:strCache>
                <c:ptCount val="1"/>
                <c:pt idx="0">
                  <c:v>Raffinerien (brutto)</c:v>
                </c:pt>
              </c:strCache>
            </c:strRef>
          </c:tx>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'H₂-grau'!#REF!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'H₂-grau'!#REF!</c15:sqref>
                        </c15:formulaRef>
                      </c:ext>
                    </c:extLst>
                  </c:multiLvlStrRef>
                </c15:cat>
              </c15:filteredCategoryTitle>
            </c:ext>
            <c:ext xmlns:c16="http://schemas.microsoft.com/office/drawing/2014/chart" uri="{C3380CC4-5D6E-409C-BE32-E72D297353CC}">
              <c16:uniqueId val="{00000004-9412-4143-88F2-D73D84FCCA47}"/>
            </c:ext>
          </c:extLst>
        </c:ser>
        <c:ser>
          <c:idx val="2"/>
          <c:order val="1"/>
          <c:tx>
            <c:strRef>
              <c:f>'H₂-grau'!$B$9</c:f>
              <c:strCache>
                <c:ptCount val="1"/>
                <c:pt idx="0">
                  <c:v>Methanol</c:v>
                </c:pt>
              </c:strCache>
            </c:strRef>
          </c:tx>
          <c:invertIfNegative val="0"/>
          <c:dLbls>
            <c:spPr>
              <a:solidFill>
                <a:schemeClr val="accent3"/>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'H₂-grau'!#REF!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'H₂-grau'!#REF!</c15:sqref>
                        </c15:formulaRef>
                      </c:ext>
                    </c:extLst>
                  </c:multiLvlStrRef>
                </c15:cat>
              </c15:filteredCategoryTitle>
            </c:ext>
            <c:ext xmlns:c16="http://schemas.microsoft.com/office/drawing/2014/chart" uri="{C3380CC4-5D6E-409C-BE32-E72D297353CC}">
              <c16:uniqueId val="{00000007-9412-4143-88F2-D73D84FCCA47}"/>
            </c:ext>
          </c:extLst>
        </c:ser>
        <c:ser>
          <c:idx val="1"/>
          <c:order val="2"/>
          <c:tx>
            <c:strRef>
              <c:f>'H₂-grau'!$B$8</c:f>
              <c:strCache>
                <c:ptCount val="1"/>
                <c:pt idx="0">
                  <c:v>Chlor (Nebenprodukt)</c:v>
                </c:pt>
              </c:strCache>
            </c:strRef>
          </c:tx>
          <c:invertIfNegative val="0"/>
          <c:dLbls>
            <c:spPr>
              <a:solidFill>
                <a:schemeClr val="accent2"/>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'H₂-grau'!#REF!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'H₂-grau'!#REF!</c15:sqref>
                        </c15:formulaRef>
                      </c:ext>
                    </c:extLst>
                  </c:multiLvlStrRef>
                </c15:cat>
              </c15:filteredCategoryTitle>
            </c:ext>
            <c:ext xmlns:c16="http://schemas.microsoft.com/office/drawing/2014/chart" uri="{C3380CC4-5D6E-409C-BE32-E72D297353CC}">
              <c16:uniqueId val="{0000000A-9412-4143-88F2-D73D84FCCA47}"/>
            </c:ext>
          </c:extLst>
        </c:ser>
        <c:ser>
          <c:idx val="0"/>
          <c:order val="3"/>
          <c:tx>
            <c:strRef>
              <c:f>'H₂-grau'!$B$7</c:f>
              <c:strCache>
                <c:ptCount val="1"/>
                <c:pt idx="0">
                  <c:v>Ammoniak</c:v>
                </c:pt>
              </c:strCache>
            </c:strRef>
          </c:tx>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'H₂-grau'!#REF!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'H₂-grau'!#REF!</c15:sqref>
                        </c15:formulaRef>
                      </c:ext>
                    </c:extLst>
                  </c:multiLvlStrRef>
                </c15:cat>
              </c15:filteredCategoryTitle>
            </c:ext>
            <c:ext xmlns:c16="http://schemas.microsoft.com/office/drawing/2014/chart" uri="{C3380CC4-5D6E-409C-BE32-E72D297353CC}">
              <c16:uniqueId val="{0000000D-9412-4143-88F2-D73D84FCCA47}"/>
            </c:ext>
          </c:extLst>
        </c:ser>
        <c:dLbls>
          <c:dLblPos val="ctr"/>
          <c:showLegendKey val="0"/>
          <c:showVal val="1"/>
          <c:showCatName val="0"/>
          <c:showSerName val="0"/>
          <c:showPercent val="0"/>
          <c:showBubbleSize val="0"/>
        </c:dLbls>
        <c:gapWidth val="100"/>
        <c:overlap val="100"/>
        <c:axId val="359566543"/>
        <c:axId val="359606895"/>
      </c:barChart>
      <c:lineChart>
        <c:grouping val="stacked"/>
        <c:varyColors val="0"/>
        <c:ser>
          <c:idx val="4"/>
          <c:order val="4"/>
          <c:tx>
            <c:strRef>
              <c:f>'H₂-grau'!$B$14</c:f>
              <c:strCache>
                <c:ptCount val="1"/>
                <c:pt idx="0">
                  <c:v>Gesamt 02</c:v>
                </c:pt>
              </c:strCache>
            </c:strRef>
          </c:tx>
          <c:marker>
            <c:symbol val="none"/>
          </c:marker>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'H₂-grau'!#REF!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'H₂-grau'!#REF!</c15:sqref>
                        </c15:formulaRef>
                      </c:ext>
                    </c:extLst>
                  </c:multiLvlStrRef>
                </c15:cat>
              </c15:filteredCategoryTitle>
            </c:ext>
            <c:ext xmlns:c16="http://schemas.microsoft.com/office/drawing/2014/chart" uri="{C3380CC4-5D6E-409C-BE32-E72D297353CC}">
              <c16:uniqueId val="{0000000F-9412-4143-88F2-D73D84FCCA47}"/>
            </c:ext>
          </c:extLst>
        </c:ser>
        <c:dLbls>
          <c:dLblPos val="ctr"/>
          <c:showLegendKey val="0"/>
          <c:showVal val="1"/>
          <c:showCatName val="0"/>
          <c:showSerName val="0"/>
          <c:showPercent val="0"/>
          <c:showBubbleSize val="0"/>
        </c:dLbls>
        <c:marker val="1"/>
        <c:smooth val="0"/>
        <c:axId val="359566543"/>
        <c:axId val="359606895"/>
      </c:lineChart>
      <c:catAx>
        <c:axId val="359566543"/>
        <c:scaling>
          <c:orientation val="minMax"/>
        </c:scaling>
        <c:delete val="0"/>
        <c:axPos val="b"/>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359606895"/>
        <c:crosses val="autoZero"/>
        <c:auto val="1"/>
        <c:lblAlgn val="ctr"/>
        <c:lblOffset val="100"/>
        <c:noMultiLvlLbl val="0"/>
      </c:catAx>
      <c:valAx>
        <c:axId val="359606895"/>
        <c:scaling>
          <c:orientation val="minMax"/>
        </c:scaling>
        <c:delete val="1"/>
        <c:axPos val="l"/>
        <c:numFmt formatCode="#,##0&quot; TWh&quot;" sourceLinked="0"/>
        <c:majorTickMark val="out"/>
        <c:minorTickMark val="none"/>
        <c:tickLblPos val="nextTo"/>
        <c:crossAx val="359566543"/>
        <c:crosses val="autoZero"/>
        <c:crossBetween val="between"/>
      </c:valAx>
      <c:spPr>
        <a:solidFill>
          <a:schemeClr val="bg1">
            <a:lumMod val="95000"/>
          </a:schemeClr>
        </a:solidFill>
      </c:spPr>
    </c:plotArea>
    <c:legend>
      <c:legendPos val="r"/>
      <c:layout>
        <c:manualLayout>
          <c:xMode val="edge"/>
          <c:yMode val="edge"/>
          <c:x val="0.51370066195919495"/>
          <c:y val="0.2227157003481012"/>
          <c:w val="0.47991628906634909"/>
          <c:h val="0.46642924195769458"/>
        </c:manualLayout>
      </c:layout>
      <c:overlay val="0"/>
      <c:txPr>
        <a:bodyPr/>
        <a:lstStyle/>
        <a:p>
          <a:pPr>
            <a:defRPr>
              <a:solidFill>
                <a:srgbClr val="616767"/>
              </a:solidFill>
            </a:defRPr>
          </a:pPr>
          <a:endParaRPr lang="de-DE"/>
        </a:p>
      </c:txPr>
    </c:legend>
    <c:plotVisOnly val="1"/>
    <c:dispBlanksAs val="gap"/>
    <c:showDLblsOverMax val="0"/>
    <c:extLst/>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'H₂-grau'!$B$7</c:f>
              <c:strCache>
                <c:ptCount val="1"/>
                <c:pt idx="0">
                  <c:v>Ammoniak</c:v>
                </c:pt>
              </c:strCache>
            </c:strRef>
          </c:tx>
          <c:spPr>
            <a:solidFill>
              <a:srgbClr val="9DC3E6"/>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'H₂-grau'!$C$6:$J$6</c:f>
              <c:numCache>
                <c:formatCode>0</c:formatCode>
                <c:ptCount val="8"/>
                <c:pt idx="0">
                  <c:v>2015</c:v>
                </c:pt>
                <c:pt idx="1">
                  <c:v>2016</c:v>
                </c:pt>
                <c:pt idx="2">
                  <c:v>2017</c:v>
                </c:pt>
                <c:pt idx="3">
                  <c:v>2018</c:v>
                </c:pt>
                <c:pt idx="4">
                  <c:v>2019</c:v>
                </c:pt>
                <c:pt idx="5">
                  <c:v>2020</c:v>
                </c:pt>
                <c:pt idx="6">
                  <c:v>2021</c:v>
                </c:pt>
                <c:pt idx="7">
                  <c:v>2022</c:v>
                </c:pt>
              </c:numCache>
            </c:numRef>
          </c:cat>
          <c:val>
            <c:numRef>
              <c:f>'H₂-grau'!$C$7:$J$7</c:f>
              <c:numCache>
                <c:formatCode>0.0</c:formatCode>
                <c:ptCount val="8"/>
                <c:pt idx="0">
                  <c:v>18.06793761601714</c:v>
                </c:pt>
                <c:pt idx="1">
                  <c:v>18.98986040975571</c:v>
                </c:pt>
                <c:pt idx="2">
                  <c:v>19.662725083225709</c:v>
                </c:pt>
                <c:pt idx="3">
                  <c:v>19.642020668159997</c:v>
                </c:pt>
                <c:pt idx="4">
                  <c:v>18.455623105495711</c:v>
                </c:pt>
                <c:pt idx="5">
                  <c:v>17.835772972898567</c:v>
                </c:pt>
                <c:pt idx="6">
                  <c:v>17.470931498789998</c:v>
                </c:pt>
                <c:pt idx="7">
                  <c:v>12.770748321257143</c:v>
                </c:pt>
              </c:numCache>
            </c:numRef>
          </c:val>
          <c:extLst>
            <c:ext xmlns:c16="http://schemas.microsoft.com/office/drawing/2014/chart" uri="{C3380CC4-5D6E-409C-BE32-E72D297353CC}">
              <c16:uniqueId val="{00000000-2007-4D5C-B34B-6E0710600E4E}"/>
            </c:ext>
          </c:extLst>
        </c:ser>
        <c:ser>
          <c:idx val="1"/>
          <c:order val="1"/>
          <c:tx>
            <c:strRef>
              <c:f>'H₂-grau'!$B$8</c:f>
              <c:strCache>
                <c:ptCount val="1"/>
                <c:pt idx="0">
                  <c:v>Chlor (Nebenprodukt)</c:v>
                </c:pt>
              </c:strCache>
            </c:strRef>
          </c:tx>
          <c:spPr>
            <a:solidFill>
              <a:srgbClr val="ED7D3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'H₂-grau'!$C$6:$J$6</c:f>
              <c:numCache>
                <c:formatCode>0</c:formatCode>
                <c:ptCount val="8"/>
                <c:pt idx="0">
                  <c:v>2015</c:v>
                </c:pt>
                <c:pt idx="1">
                  <c:v>2016</c:v>
                </c:pt>
                <c:pt idx="2">
                  <c:v>2017</c:v>
                </c:pt>
                <c:pt idx="3">
                  <c:v>2018</c:v>
                </c:pt>
                <c:pt idx="4">
                  <c:v>2019</c:v>
                </c:pt>
                <c:pt idx="5">
                  <c:v>2020</c:v>
                </c:pt>
                <c:pt idx="6">
                  <c:v>2021</c:v>
                </c:pt>
                <c:pt idx="7">
                  <c:v>2022</c:v>
                </c:pt>
              </c:numCache>
            </c:numRef>
          </c:cat>
          <c:val>
            <c:numRef>
              <c:f>'H₂-grau'!$C$8:$J$8</c:f>
              <c:numCache>
                <c:formatCode>0.0</c:formatCode>
                <c:ptCount val="8"/>
                <c:pt idx="0">
                  <c:v>3.6088876084800003</c:v>
                </c:pt>
                <c:pt idx="1">
                  <c:v>3.5971875786000003</c:v>
                </c:pt>
                <c:pt idx="2">
                  <c:v>3.7821305491200001</c:v>
                </c:pt>
                <c:pt idx="3">
                  <c:v>3.6066823623599999</c:v>
                </c:pt>
                <c:pt idx="4">
                  <c:v>3.4626787641600001</c:v>
                </c:pt>
                <c:pt idx="5">
                  <c:v>2.9669734063200002</c:v>
                </c:pt>
                <c:pt idx="6">
                  <c:v>3.1855634118</c:v>
                </c:pt>
                <c:pt idx="7">
                  <c:v>2.5136222126400005</c:v>
                </c:pt>
              </c:numCache>
            </c:numRef>
          </c:val>
          <c:extLst>
            <c:ext xmlns:c16="http://schemas.microsoft.com/office/drawing/2014/chart" uri="{C3380CC4-5D6E-409C-BE32-E72D297353CC}">
              <c16:uniqueId val="{00000001-2007-4D5C-B34B-6E0710600E4E}"/>
            </c:ext>
          </c:extLst>
        </c:ser>
        <c:ser>
          <c:idx val="2"/>
          <c:order val="2"/>
          <c:tx>
            <c:strRef>
              <c:f>'H₂-grau'!$B$9</c:f>
              <c:strCache>
                <c:ptCount val="1"/>
                <c:pt idx="0">
                  <c:v>Methanol</c:v>
                </c:pt>
              </c:strCache>
            </c:strRef>
          </c:tx>
          <c:spPr>
            <a:solidFill>
              <a:srgbClr val="A5A5A5"/>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'H₂-grau'!$C$6:$J$6</c:f>
              <c:numCache>
                <c:formatCode>0</c:formatCode>
                <c:ptCount val="8"/>
                <c:pt idx="0">
                  <c:v>2015</c:v>
                </c:pt>
                <c:pt idx="1">
                  <c:v>2016</c:v>
                </c:pt>
                <c:pt idx="2">
                  <c:v>2017</c:v>
                </c:pt>
                <c:pt idx="3">
                  <c:v>2018</c:v>
                </c:pt>
                <c:pt idx="4">
                  <c:v>2019</c:v>
                </c:pt>
                <c:pt idx="5">
                  <c:v>2020</c:v>
                </c:pt>
                <c:pt idx="6">
                  <c:v>2021</c:v>
                </c:pt>
                <c:pt idx="7">
                  <c:v>2022</c:v>
                </c:pt>
              </c:numCache>
            </c:numRef>
          </c:cat>
          <c:val>
            <c:numRef>
              <c:f>'H₂-grau'!$C$9:$J$9</c:f>
              <c:numCache>
                <c:formatCode>0.0</c:formatCode>
                <c:ptCount val="8"/>
                <c:pt idx="0">
                  <c:v>6.2488217302325575</c:v>
                </c:pt>
                <c:pt idx="1">
                  <c:v>6.9326145488372086</c:v>
                </c:pt>
                <c:pt idx="2">
                  <c:v>6.9525467720930232</c:v>
                </c:pt>
                <c:pt idx="3">
                  <c:v>7.5023599813953474</c:v>
                </c:pt>
                <c:pt idx="4">
                  <c:v>9.2862906418604645</c:v>
                </c:pt>
                <c:pt idx="5">
                  <c:v>10.117140893023254</c:v>
                </c:pt>
                <c:pt idx="6">
                  <c:v>9.0259031441860458</c:v>
                </c:pt>
                <c:pt idx="7">
                  <c:v>7.2357291348837194</c:v>
                </c:pt>
              </c:numCache>
            </c:numRef>
          </c:val>
          <c:extLst>
            <c:ext xmlns:c16="http://schemas.microsoft.com/office/drawing/2014/chart" uri="{C3380CC4-5D6E-409C-BE32-E72D297353CC}">
              <c16:uniqueId val="{00000002-2007-4D5C-B34B-6E0710600E4E}"/>
            </c:ext>
          </c:extLst>
        </c:ser>
        <c:ser>
          <c:idx val="4"/>
          <c:order val="3"/>
          <c:tx>
            <c:strRef>
              <c:f>'H₂-grau'!$B$11</c:f>
              <c:strCache>
                <c:ptCount val="1"/>
                <c:pt idx="0">
                  <c:v>Raffinerien (brutto)</c:v>
                </c:pt>
              </c:strCache>
            </c:strRef>
          </c:tx>
          <c:spPr>
            <a:solidFill>
              <a:srgbClr val="FFC000"/>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'H₂-grau'!$C$6:$J$6</c:f>
              <c:numCache>
                <c:formatCode>0</c:formatCode>
                <c:ptCount val="8"/>
                <c:pt idx="0">
                  <c:v>2015</c:v>
                </c:pt>
                <c:pt idx="1">
                  <c:v>2016</c:v>
                </c:pt>
                <c:pt idx="2">
                  <c:v>2017</c:v>
                </c:pt>
                <c:pt idx="3">
                  <c:v>2018</c:v>
                </c:pt>
                <c:pt idx="4">
                  <c:v>2019</c:v>
                </c:pt>
                <c:pt idx="5">
                  <c:v>2020</c:v>
                </c:pt>
                <c:pt idx="6">
                  <c:v>2021</c:v>
                </c:pt>
                <c:pt idx="7">
                  <c:v>2022</c:v>
                </c:pt>
              </c:numCache>
            </c:numRef>
          </c:cat>
          <c:val>
            <c:numRef>
              <c:f>'H₂-grau'!$C$11:$J$11</c:f>
              <c:numCache>
                <c:formatCode>0.0</c:formatCode>
                <c:ptCount val="8"/>
                <c:pt idx="0">
                  <c:v>20.584042513995261</c:v>
                </c:pt>
                <c:pt idx="1">
                  <c:v>20.72143653521837</c:v>
                </c:pt>
                <c:pt idx="2">
                  <c:v>20.489075766525847</c:v>
                </c:pt>
                <c:pt idx="3">
                  <c:v>19.297155153611133</c:v>
                </c:pt>
                <c:pt idx="4">
                  <c:v>19.211201453933956</c:v>
                </c:pt>
                <c:pt idx="5">
                  <c:v>18.570175908515417</c:v>
                </c:pt>
                <c:pt idx="6">
                  <c:v>18.333858192011672</c:v>
                </c:pt>
                <c:pt idx="7">
                  <c:v>19.751764491034155</c:v>
                </c:pt>
              </c:numCache>
            </c:numRef>
          </c:val>
          <c:extLst>
            <c:ext xmlns:c16="http://schemas.microsoft.com/office/drawing/2014/chart" uri="{C3380CC4-5D6E-409C-BE32-E72D297353CC}">
              <c16:uniqueId val="{00000004-2007-4D5C-B34B-6E0710600E4E}"/>
            </c:ext>
          </c:extLst>
        </c:ser>
        <c:dLbls>
          <c:dLblPos val="ctr"/>
          <c:showLegendKey val="0"/>
          <c:showVal val="1"/>
          <c:showCatName val="0"/>
          <c:showSerName val="0"/>
          <c:showPercent val="0"/>
          <c:showBubbleSize val="0"/>
        </c:dLbls>
        <c:gapWidth val="150"/>
        <c:overlap val="100"/>
        <c:axId val="2021830207"/>
        <c:axId val="2021831039"/>
        <c:extLst/>
      </c:barChart>
      <c:lineChart>
        <c:grouping val="standard"/>
        <c:varyColors val="0"/>
        <c:ser>
          <c:idx val="8"/>
          <c:order val="4"/>
          <c:tx>
            <c:strRef>
              <c:f>'H₂-grau'!$B$14</c:f>
              <c:strCache>
                <c:ptCount val="1"/>
                <c:pt idx="0">
                  <c:v>Gesamt 02</c:v>
                </c:pt>
              </c:strCache>
            </c:strRef>
          </c:tx>
          <c:spPr>
            <a:ln w="28575" cap="rnd">
              <a:noFill/>
              <a:round/>
            </a:ln>
            <a:effectLst/>
          </c:spPr>
          <c:marker>
            <c:symbol val="none"/>
          </c:marker>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'H₂-grau'!$C$6:$J$6</c:f>
              <c:numCache>
                <c:formatCode>0</c:formatCode>
                <c:ptCount val="8"/>
                <c:pt idx="0">
                  <c:v>2015</c:v>
                </c:pt>
                <c:pt idx="1">
                  <c:v>2016</c:v>
                </c:pt>
                <c:pt idx="2">
                  <c:v>2017</c:v>
                </c:pt>
                <c:pt idx="3">
                  <c:v>2018</c:v>
                </c:pt>
                <c:pt idx="4">
                  <c:v>2019</c:v>
                </c:pt>
                <c:pt idx="5">
                  <c:v>2020</c:v>
                </c:pt>
                <c:pt idx="6">
                  <c:v>2021</c:v>
                </c:pt>
                <c:pt idx="7">
                  <c:v>2022</c:v>
                </c:pt>
              </c:numCache>
            </c:numRef>
          </c:cat>
          <c:val>
            <c:numRef>
              <c:f>'H₂-grau'!$C$14:$J$14</c:f>
              <c:numCache>
                <c:formatCode>0.0</c:formatCode>
                <c:ptCount val="8"/>
                <c:pt idx="0">
                  <c:v>48.509689468724957</c:v>
                </c:pt>
                <c:pt idx="1">
                  <c:v>50.241099072411288</c:v>
                </c:pt>
                <c:pt idx="2">
                  <c:v>50.88647817096458</c:v>
                </c:pt>
                <c:pt idx="3">
                  <c:v>50.048218165526478</c:v>
                </c:pt>
                <c:pt idx="4">
                  <c:v>50.415793965450135</c:v>
                </c:pt>
                <c:pt idx="5">
                  <c:v>49.49006318075724</c:v>
                </c:pt>
                <c:pt idx="6">
                  <c:v>48.016256246787719</c:v>
                </c:pt>
                <c:pt idx="7">
                  <c:v>42.271864159815017</c:v>
                </c:pt>
              </c:numCache>
            </c:numRef>
          </c:val>
          <c:smooth val="0"/>
          <c:extLst>
            <c:ext xmlns:c16="http://schemas.microsoft.com/office/drawing/2014/chart" uri="{C3380CC4-5D6E-409C-BE32-E72D297353CC}">
              <c16:uniqueId val="{00000009-2007-4D5C-B34B-6E0710600E4E}"/>
            </c:ext>
          </c:extLst>
        </c:ser>
        <c:dLbls>
          <c:dLblPos val="ctr"/>
          <c:showLegendKey val="0"/>
          <c:showVal val="1"/>
          <c:showCatName val="0"/>
          <c:showSerName val="0"/>
          <c:showPercent val="0"/>
          <c:showBubbleSize val="0"/>
        </c:dLbls>
        <c:marker val="1"/>
        <c:smooth val="0"/>
        <c:axId val="2021830207"/>
        <c:axId val="2021831039"/>
      </c:lineChart>
      <c:catAx>
        <c:axId val="2021830207"/>
        <c:scaling>
          <c:orientation val="minMax"/>
        </c:scaling>
        <c:delete val="0"/>
        <c:axPos val="b"/>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2021831039"/>
        <c:crosses val="autoZero"/>
        <c:auto val="1"/>
        <c:lblAlgn val="ctr"/>
        <c:lblOffset val="100"/>
        <c:noMultiLvlLbl val="0"/>
      </c:catAx>
      <c:valAx>
        <c:axId val="2021831039"/>
        <c:scaling>
          <c:orientation val="minMax"/>
        </c:scaling>
        <c:delete val="0"/>
        <c:axPos val="l"/>
        <c:numFmt formatCode="#,##0&quot; TWh&quot;"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2021830207"/>
        <c:crosses val="autoZero"/>
        <c:crossBetween val="between"/>
      </c:valAx>
      <c:spPr>
        <a:noFill/>
        <a:ln>
          <a:noFill/>
        </a:ln>
        <a:effectLst/>
      </c:spPr>
    </c:plotArea>
    <c:legend>
      <c:legendPos val="b"/>
      <c:legendEntry>
        <c:idx val="4"/>
        <c:delete val="1"/>
      </c:legendEntry>
      <c:layout>
        <c:manualLayout>
          <c:xMode val="edge"/>
          <c:yMode val="edge"/>
          <c:x val="2.6261795527676091E-2"/>
          <c:y val="0.88105440568956739"/>
          <c:w val="0.94985023406476432"/>
          <c:h val="9.127909974243292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Trebuchet MS" panose="020B0603020202020204" pitchFamily="34" charset="0"/>
                <a:ea typeface="+mn-ea"/>
                <a:cs typeface="+mn-cs"/>
              </a:defRPr>
            </a:pPr>
            <a:r>
              <a:rPr lang="de-DE"/>
              <a:t>2022</a:t>
            </a:r>
          </a:p>
        </c:rich>
      </c:tx>
      <c:layout>
        <c:manualLayout>
          <c:xMode val="edge"/>
          <c:yMode val="edge"/>
          <c:x val="0.21915567372260286"/>
          <c:y val="0.44010249442051935"/>
        </c:manualLayout>
      </c:layout>
      <c:overlay val="0"/>
      <c:spPr>
        <a:noFill/>
        <a:ln>
          <a:noFill/>
        </a:ln>
        <a:effectLst/>
      </c:spPr>
    </c:title>
    <c:autoTitleDeleted val="0"/>
    <c:plotArea>
      <c:layout>
        <c:manualLayout>
          <c:layoutTarget val="inner"/>
          <c:xMode val="edge"/>
          <c:yMode val="edge"/>
          <c:x val="1.2381634113917579E-2"/>
          <c:y val="0.18105716091185697"/>
          <c:w val="0.58059924327640855"/>
          <c:h val="0.62216377921693666"/>
        </c:manualLayout>
      </c:layout>
      <c:doughnutChart>
        <c:varyColors val="1"/>
        <c:ser>
          <c:idx val="0"/>
          <c:order val="0"/>
          <c:dPt>
            <c:idx val="0"/>
            <c:bubble3D val="0"/>
            <c:spPr>
              <a:solidFill>
                <a:srgbClr val="9DC3E6"/>
              </a:solidFill>
            </c:spPr>
            <c:extLst>
              <c:ext xmlns:c16="http://schemas.microsoft.com/office/drawing/2014/chart" uri="{C3380CC4-5D6E-409C-BE32-E72D297353CC}">
                <c16:uniqueId val="{00000001-9945-42FF-8DD7-0F9267057DF2}"/>
              </c:ext>
            </c:extLst>
          </c:dPt>
          <c:dLbls>
            <c:spPr>
              <a:noFill/>
              <a:ln>
                <a:noFill/>
              </a:ln>
              <a:effectLst/>
            </c:spPr>
            <c:txPr>
              <a:bodyPr wrap="square" lIns="38100" tIns="19050" rIns="38100" bIns="19050" anchor="ctr">
                <a:spAutoFit/>
              </a:bodyPr>
              <a:lstStyle/>
              <a:p>
                <a:pPr>
                  <a:defRPr>
                    <a:solidFill>
                      <a:srgbClr val="616767"/>
                    </a:solidFill>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'H₂-grau'!$B$7:$B$11</c15:sqref>
                  </c15:fullRef>
                </c:ext>
              </c:extLst>
              <c:f>('H₂-grau'!$B$7:$B$9,'H₂-grau'!$B$11)</c:f>
              <c:strCache>
                <c:ptCount val="4"/>
                <c:pt idx="0">
                  <c:v>Ammoniak</c:v>
                </c:pt>
                <c:pt idx="1">
                  <c:v>Chlor (Nebenprodukt)</c:v>
                </c:pt>
                <c:pt idx="2">
                  <c:v>Methanol</c:v>
                </c:pt>
                <c:pt idx="3">
                  <c:v>Raffinerien (brutto)</c:v>
                </c:pt>
              </c:strCache>
            </c:strRef>
          </c:cat>
          <c:val>
            <c:numRef>
              <c:extLst>
                <c:ext xmlns:c15="http://schemas.microsoft.com/office/drawing/2012/chart" uri="{02D57815-91ED-43cb-92C2-25804820EDAC}">
                  <c15:fullRef>
                    <c15:sqref>'H₂-grau'!$J$7:$J$11</c15:sqref>
                  </c15:fullRef>
                </c:ext>
              </c:extLst>
              <c:f>('H₂-grau'!$J$7:$J$9,'H₂-grau'!$J$11)</c:f>
              <c:numCache>
                <c:formatCode>0.0</c:formatCode>
                <c:ptCount val="4"/>
                <c:pt idx="0">
                  <c:v>12.770748321257143</c:v>
                </c:pt>
                <c:pt idx="1">
                  <c:v>2.5136222126400005</c:v>
                </c:pt>
                <c:pt idx="2">
                  <c:v>7.2357291348837194</c:v>
                </c:pt>
                <c:pt idx="3">
                  <c:v>19.751764491034155</c:v>
                </c:pt>
              </c:numCache>
            </c:numRef>
          </c:val>
          <c:extLst>
            <c:ext xmlns:c16="http://schemas.microsoft.com/office/drawing/2014/chart" uri="{C3380CC4-5D6E-409C-BE32-E72D297353CC}">
              <c16:uniqueId val="{00000006-9945-42FF-8DD7-0F9267057DF2}"/>
            </c:ext>
          </c:extLst>
        </c:ser>
        <c:dLbls>
          <c:showLegendKey val="0"/>
          <c:showVal val="1"/>
          <c:showCatName val="0"/>
          <c:showSerName val="0"/>
          <c:showPercent val="0"/>
          <c:showBubbleSize val="0"/>
          <c:showLeaderLines val="0"/>
        </c:dLbls>
        <c:firstSliceAng val="4"/>
        <c:holeSize val="55"/>
      </c:doughnutChart>
    </c:plotArea>
    <c:plotVisOnly val="1"/>
    <c:dispBlanksAs val="gap"/>
    <c:showDLblsOverMax val="0"/>
    <c:extLst/>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69340854811094E-4"/>
          <c:y val="5.102816439640788E-2"/>
          <c:w val="0.46204607351559612"/>
          <c:h val="0.81468343980918356"/>
        </c:manualLayout>
      </c:layout>
      <c:barChart>
        <c:barDir val="col"/>
        <c:grouping val="stacked"/>
        <c:varyColors val="0"/>
        <c:ser>
          <c:idx val="3"/>
          <c:order val="0"/>
          <c:tx>
            <c:strRef>
              <c:f>'H₂-grau'!$B$11</c:f>
              <c:strCache>
                <c:ptCount val="1"/>
                <c:pt idx="0">
                  <c:v>Raffinerien (brutto)</c:v>
                </c:pt>
              </c:strCache>
            </c:strRef>
          </c:tx>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'H₂-grau'!$J$6</c:f>
              <c:numCache>
                <c:formatCode>0</c:formatCode>
                <c:ptCount val="1"/>
                <c:pt idx="0">
                  <c:v>2022</c:v>
                </c:pt>
              </c:numCache>
            </c:numRef>
          </c:cat>
          <c:val>
            <c:numRef>
              <c:f>'H₂-grau'!$J$11</c:f>
              <c:numCache>
                <c:formatCode>0.0</c:formatCode>
                <c:ptCount val="1"/>
                <c:pt idx="0">
                  <c:v>19.751764491034155</c:v>
                </c:pt>
              </c:numCache>
            </c:numRef>
          </c:val>
          <c:extLst>
            <c:ext xmlns:c16="http://schemas.microsoft.com/office/drawing/2014/chart" uri="{C3380CC4-5D6E-409C-BE32-E72D297353CC}">
              <c16:uniqueId val="{00000001-9A96-4926-9090-2E427C21EC05}"/>
            </c:ext>
          </c:extLst>
        </c:ser>
        <c:ser>
          <c:idx val="2"/>
          <c:order val="1"/>
          <c:tx>
            <c:strRef>
              <c:f>'H₂-grau'!$B$9</c:f>
              <c:strCache>
                <c:ptCount val="1"/>
                <c:pt idx="0">
                  <c:v>Methanol</c:v>
                </c:pt>
              </c:strCache>
            </c:strRef>
          </c:tx>
          <c:invertIfNegative val="0"/>
          <c:dLbls>
            <c:spPr>
              <a:solidFill>
                <a:schemeClr val="accent3"/>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'H₂-grau'!$J$6</c:f>
              <c:numCache>
                <c:formatCode>0</c:formatCode>
                <c:ptCount val="1"/>
                <c:pt idx="0">
                  <c:v>2022</c:v>
                </c:pt>
              </c:numCache>
            </c:numRef>
          </c:cat>
          <c:val>
            <c:numRef>
              <c:f>'H₂-grau'!$J$9</c:f>
              <c:numCache>
                <c:formatCode>0.0</c:formatCode>
                <c:ptCount val="1"/>
                <c:pt idx="0">
                  <c:v>7.2357291348837194</c:v>
                </c:pt>
              </c:numCache>
            </c:numRef>
          </c:val>
          <c:extLst>
            <c:ext xmlns:c16="http://schemas.microsoft.com/office/drawing/2014/chart" uri="{C3380CC4-5D6E-409C-BE32-E72D297353CC}">
              <c16:uniqueId val="{00000003-9A96-4926-9090-2E427C21EC05}"/>
            </c:ext>
          </c:extLst>
        </c:ser>
        <c:ser>
          <c:idx val="1"/>
          <c:order val="2"/>
          <c:tx>
            <c:strRef>
              <c:f>'H₂-grau'!$B$8</c:f>
              <c:strCache>
                <c:ptCount val="1"/>
                <c:pt idx="0">
                  <c:v>Chlor (Nebenprodukt)</c:v>
                </c:pt>
              </c:strCache>
            </c:strRef>
          </c:tx>
          <c:invertIfNegative val="0"/>
          <c:dLbls>
            <c:spPr>
              <a:solidFill>
                <a:schemeClr val="accent2"/>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'H₂-grau'!$J$6</c:f>
              <c:numCache>
                <c:formatCode>0</c:formatCode>
                <c:ptCount val="1"/>
                <c:pt idx="0">
                  <c:v>2022</c:v>
                </c:pt>
              </c:numCache>
            </c:numRef>
          </c:cat>
          <c:val>
            <c:numRef>
              <c:f>'H₂-grau'!$J$8</c:f>
              <c:numCache>
                <c:formatCode>0.0</c:formatCode>
                <c:ptCount val="1"/>
                <c:pt idx="0">
                  <c:v>2.5136222126400005</c:v>
                </c:pt>
              </c:numCache>
            </c:numRef>
          </c:val>
          <c:extLst>
            <c:ext xmlns:c16="http://schemas.microsoft.com/office/drawing/2014/chart" uri="{C3380CC4-5D6E-409C-BE32-E72D297353CC}">
              <c16:uniqueId val="{00000005-9A96-4926-9090-2E427C21EC05}"/>
            </c:ext>
          </c:extLst>
        </c:ser>
        <c:ser>
          <c:idx val="0"/>
          <c:order val="3"/>
          <c:tx>
            <c:strRef>
              <c:f>'H₂-grau'!$B$7</c:f>
              <c:strCache>
                <c:ptCount val="1"/>
                <c:pt idx="0">
                  <c:v>Ammoniak</c:v>
                </c:pt>
              </c:strCache>
            </c:strRef>
          </c:tx>
          <c:spPr>
            <a:solidFill>
              <a:srgbClr val="9DC3E6"/>
            </a:solidFill>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'H₂-grau'!$J$6</c:f>
              <c:numCache>
                <c:formatCode>0</c:formatCode>
                <c:ptCount val="1"/>
                <c:pt idx="0">
                  <c:v>2022</c:v>
                </c:pt>
              </c:numCache>
            </c:numRef>
          </c:cat>
          <c:val>
            <c:numRef>
              <c:f>'H₂-grau'!$J$7</c:f>
              <c:numCache>
                <c:formatCode>0.0</c:formatCode>
                <c:ptCount val="1"/>
                <c:pt idx="0">
                  <c:v>12.770748321257143</c:v>
                </c:pt>
              </c:numCache>
            </c:numRef>
          </c:val>
          <c:extLst>
            <c:ext xmlns:c16="http://schemas.microsoft.com/office/drawing/2014/chart" uri="{C3380CC4-5D6E-409C-BE32-E72D297353CC}">
              <c16:uniqueId val="{00000007-9A96-4926-9090-2E427C21EC05}"/>
            </c:ext>
          </c:extLst>
        </c:ser>
        <c:dLbls>
          <c:dLblPos val="ctr"/>
          <c:showLegendKey val="0"/>
          <c:showVal val="1"/>
          <c:showCatName val="0"/>
          <c:showSerName val="0"/>
          <c:showPercent val="0"/>
          <c:showBubbleSize val="0"/>
        </c:dLbls>
        <c:gapWidth val="100"/>
        <c:overlap val="100"/>
        <c:axId val="359566543"/>
        <c:axId val="359606895"/>
      </c:barChart>
      <c:lineChart>
        <c:grouping val="stacked"/>
        <c:varyColors val="0"/>
        <c:ser>
          <c:idx val="4"/>
          <c:order val="4"/>
          <c:tx>
            <c:v>Gesamt 02</c:v>
          </c:tx>
          <c:spPr>
            <a:ln w="28575" cap="rnd">
              <a:solidFill>
                <a:schemeClr val="accent5"/>
              </a:solidFill>
              <a:round/>
            </a:ln>
            <a:effectLst/>
          </c:spPr>
          <c:marker>
            <c:symbol val="none"/>
          </c:marker>
          <c:dLbls>
            <c:dLbl>
              <c:idx val="0"/>
              <c:layout>
                <c:manualLayout>
                  <c:x val="-6.1714217767563015E-2"/>
                  <c:y val="1.4108023656847478E-2"/>
                </c:manualLayout>
              </c:layout>
              <c:tx>
                <c:rich>
                  <a:bodyPr/>
                  <a:lstStyle/>
                  <a:p>
                    <a:fld id="{AA87CE15-91F6-4F5A-B3C6-D012D25CC4F9}" type="CELLREF">
                      <a:rPr lang="en-US"/>
                      <a:pPr/>
                      <a:t>[ZELLBEZ]</a:t>
                    </a:fld>
                    <a:endParaRPr lang="de-DE"/>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{AA87CE15-91F6-4F5A-B3C6-D012D25CC4F9}</c15:txfldGUID>
                      <c15:f>'H₂-grau'!$J$14</c15:f>
                      <c15:dlblFieldTableCache>
                        <c:ptCount val="1"/>
                        <c:pt idx="0">
                          <c:v>42,3</c:v>
                        </c:pt>
                      </c15:dlblFieldTableCache>
                    </c15:dlblFTEntry>
                  </c15:dlblFieldTable>
                  <c15:showDataLabelsRange val="0"/>
                </c:ext>
                <c:ext xmlns:c16="http://schemas.microsoft.com/office/drawing/2014/chart" uri="{C3380CC4-5D6E-409C-BE32-E72D297353CC}">
                  <c16:uniqueId val="{00000009-9A96-4926-9090-2E427C21EC05}"/>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2022e</c:v>
              </c:pt>
            </c:strLit>
          </c:cat>
          <c:val>
            <c:numLit>
              <c:formatCode>General</c:formatCode>
              <c:ptCount val="1"/>
              <c:pt idx="0">
                <c:v>47.875406517034158</c:v>
              </c:pt>
            </c:numLit>
          </c:val>
          <c:smooth val="0"/>
          <c:extLst>
            <c:ext xmlns:c16="http://schemas.microsoft.com/office/drawing/2014/chart" uri="{C3380CC4-5D6E-409C-BE32-E72D297353CC}">
              <c16:uniqueId val="{00000008-9A96-4926-9090-2E427C21EC05}"/>
            </c:ext>
          </c:extLst>
        </c:ser>
        <c:dLbls>
          <c:dLblPos val="ctr"/>
          <c:showLegendKey val="0"/>
          <c:showVal val="1"/>
          <c:showCatName val="0"/>
          <c:showSerName val="0"/>
          <c:showPercent val="0"/>
          <c:showBubbleSize val="0"/>
        </c:dLbls>
        <c:marker val="1"/>
        <c:smooth val="0"/>
        <c:axId val="359566543"/>
        <c:axId val="359606895"/>
      </c:lineChart>
      <c:catAx>
        <c:axId val="359566543"/>
        <c:scaling>
          <c:orientation val="minMax"/>
        </c:scaling>
        <c:delete val="0"/>
        <c:axPos val="b"/>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359606895"/>
        <c:crosses val="autoZero"/>
        <c:auto val="1"/>
        <c:lblAlgn val="ctr"/>
        <c:lblOffset val="100"/>
        <c:noMultiLvlLbl val="0"/>
      </c:catAx>
      <c:valAx>
        <c:axId val="359606895"/>
        <c:scaling>
          <c:orientation val="minMax"/>
        </c:scaling>
        <c:delete val="1"/>
        <c:axPos val="l"/>
        <c:numFmt formatCode="#,##0&quot; TWh&quot;" sourceLinked="0"/>
        <c:majorTickMark val="out"/>
        <c:minorTickMark val="none"/>
        <c:tickLblPos val="nextTo"/>
        <c:crossAx val="359566543"/>
        <c:crosses val="autoZero"/>
        <c:crossBetween val="between"/>
      </c:valAx>
      <c:spPr>
        <a:solidFill>
          <a:schemeClr val="bg1">
            <a:lumMod val="95000"/>
          </a:schemeClr>
        </a:solidFill>
      </c:spPr>
    </c:plotArea>
    <c:legend>
      <c:legendPos val="r"/>
      <c:legendEntry>
        <c:idx val="4"/>
        <c:delete val="1"/>
      </c:legendEntry>
      <c:layout>
        <c:manualLayout>
          <c:xMode val="edge"/>
          <c:yMode val="edge"/>
          <c:x val="0.51370066195919495"/>
          <c:y val="0.2227157003481012"/>
          <c:w val="0.47991628906634909"/>
          <c:h val="0.46642924195769458"/>
        </c:manualLayout>
      </c:layout>
      <c:overlay val="0"/>
      <c:txPr>
        <a:bodyPr/>
        <a:lstStyle/>
        <a:p>
          <a:pPr>
            <a:defRPr>
              <a:solidFill>
                <a:srgbClr val="616767"/>
              </a:solidFill>
            </a:defRPr>
          </a:pPr>
          <a:endParaRPr lang="de-DE"/>
        </a:p>
      </c:txPr>
    </c:legend>
    <c:plotVisOnly val="1"/>
    <c:dispBlanksAs val="gap"/>
    <c:showDLblsOverMax val="0"/>
    <c:extLst/>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997695707070709"/>
          <c:y val="7.0364351851851858E-2"/>
          <c:w val="0.66592582070707051"/>
          <c:h val="0.67731824335590951"/>
        </c:manualLayout>
      </c:layout>
      <c:lineChart>
        <c:grouping val="standard"/>
        <c:varyColors val="0"/>
        <c:ser>
          <c:idx val="0"/>
          <c:order val="0"/>
          <c:tx>
            <c:strRef>
              <c:f>'H₂-Elektrolyse'!$B$7</c:f>
              <c:strCache>
                <c:ptCount val="1"/>
                <c:pt idx="0">
                  <c:v>Elektrolyse*</c:v>
                </c:pt>
              </c:strCache>
            </c:strRef>
          </c:tx>
          <c:spPr>
            <a:ln>
              <a:solidFill>
                <a:schemeClr val="accent6">
                  <a:lumMod val="60000"/>
                  <a:lumOff val="40000"/>
                </a:schemeClr>
              </a:solid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'H₂-Elektrolyse'!$C$5:$J$5</c15:sqref>
                  </c15:fullRef>
                </c:ext>
              </c:extLst>
              <c:f>('H₂-Elektrolyse'!$C$5,'H₂-Elektrolyse'!$E$5,'H₂-Elektrolyse'!$G$5,'H₂-Elektrolyse'!$I$5)</c:f>
              <c:strCache>
                <c:ptCount val="4"/>
                <c:pt idx="0">
                  <c:v>Stand 
12/2021</c:v>
                </c:pt>
                <c:pt idx="1">
                  <c:v>Stand 
07/2022</c:v>
                </c:pt>
                <c:pt idx="2">
                  <c:v>Stand 
02/2023</c:v>
                </c:pt>
                <c:pt idx="3">
                  <c:v>Stand 
08/2023</c:v>
                </c:pt>
              </c:strCache>
            </c:strRef>
          </c:cat>
          <c:val>
            <c:numRef>
              <c:extLst>
                <c:ext xmlns:c15="http://schemas.microsoft.com/office/drawing/2012/chart" uri="{02D57815-91ED-43cb-92C2-25804820EDAC}">
                  <c15:fullRef>
                    <c15:sqref>'H₂-Elektrolyse'!$C$7:$J$7</c15:sqref>
                  </c15:fullRef>
                </c:ext>
              </c:extLst>
              <c:f>('H₂-Elektrolyse'!$C$7,'H₂-Elektrolyse'!$E$7,'H₂-Elektrolyse'!$G$7,'H₂-Elektrolyse'!$I$7)</c:f>
              <c:numCache>
                <c:formatCode>#,##0</c:formatCode>
                <c:ptCount val="4"/>
                <c:pt idx="0">
                  <c:v>122880</c:v>
                </c:pt>
                <c:pt idx="1">
                  <c:v>166400</c:v>
                </c:pt>
                <c:pt idx="2">
                  <c:v>174080</c:v>
                </c:pt>
                <c:pt idx="3">
                  <c:v>160420</c:v>
                </c:pt>
              </c:numCache>
            </c:numRef>
          </c:val>
          <c:smooth val="0"/>
          <c:extLst>
            <c:ext xmlns:c16="http://schemas.microsoft.com/office/drawing/2014/chart" uri="{C3380CC4-5D6E-409C-BE32-E72D297353CC}">
              <c16:uniqueId val="{00000002-9E79-478F-A440-C80A760E9214}"/>
            </c:ext>
          </c:extLst>
        </c:ser>
        <c:dLbls>
          <c:dLblPos val="ctr"/>
          <c:showLegendKey val="0"/>
          <c:showVal val="1"/>
          <c:showCatName val="0"/>
          <c:showSerName val="0"/>
          <c:showPercent val="0"/>
          <c:showBubbleSize val="0"/>
        </c:dLbls>
        <c:smooth val="0"/>
        <c:axId val="2021830207"/>
        <c:axId val="2021831039"/>
      </c:lineChart>
      <c:catAx>
        <c:axId val="202183020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rgbClr val="616767"/>
                </a:solidFill>
                <a:latin typeface="Trebuchet MS" panose="020B0603020202020204" pitchFamily="34" charset="0"/>
                <a:ea typeface="+mn-ea"/>
                <a:cs typeface="+mn-cs"/>
              </a:defRPr>
            </a:pPr>
            <a:endParaRPr lang="de-DE"/>
          </a:p>
        </c:txPr>
        <c:crossAx val="2021831039"/>
        <c:crosses val="autoZero"/>
        <c:auto val="1"/>
        <c:lblAlgn val="ctr"/>
        <c:lblOffset val="100"/>
        <c:noMultiLvlLbl val="0"/>
      </c:catAx>
      <c:valAx>
        <c:axId val="2021831039"/>
        <c:scaling>
          <c:orientation val="minMax"/>
        </c:scaling>
        <c:delete val="0"/>
        <c:axPos val="l"/>
        <c:title>
          <c:tx>
            <c:rich>
              <a:bodyPr rot="-5400000" spcFirstLastPara="1" vertOverflow="ellipsis" vert="horz" wrap="square" anchor="ctr" anchorCtr="1"/>
              <a:lstStyle/>
              <a:p>
                <a:pPr>
                  <a:defRPr sz="1100" b="0" i="0" u="none" strike="noStrike" kern="1200" baseline="0">
                    <a:solidFill>
                      <a:srgbClr val="616767"/>
                    </a:solidFill>
                    <a:latin typeface="Trebuchet MS" panose="020B0603020202020204" pitchFamily="34" charset="0"/>
                    <a:ea typeface="+mn-ea"/>
                    <a:cs typeface="+mn-cs"/>
                  </a:defRPr>
                </a:pPr>
                <a:r>
                  <a:rPr lang="de-DE" sz="1100"/>
                  <a:t>MWh</a:t>
                </a:r>
                <a:r>
                  <a:rPr lang="de-DE" sz="1100" baseline="-25000"/>
                  <a:t>H2</a:t>
                </a:r>
              </a:p>
            </c:rich>
          </c:tx>
          <c:layout>
            <c:manualLayout>
              <c:xMode val="edge"/>
              <c:yMode val="edge"/>
              <c:x val="0"/>
              <c:y val="0.32992194219412652"/>
            </c:manualLayout>
          </c:layout>
          <c:overlay val="0"/>
          <c:spPr>
            <a:noFill/>
            <a:ln>
              <a:noFill/>
            </a:ln>
            <a:effectLst/>
          </c:spPr>
        </c:title>
        <c:numFmt formatCode="#,##0&quot;&quot;" sourceLinked="0"/>
        <c:majorTickMark val="out"/>
        <c:minorTickMark val="none"/>
        <c:tickLblPos val="nextTo"/>
        <c:txPr>
          <a:bodyPr/>
          <a:lstStyle/>
          <a:p>
            <a:pPr>
              <a:defRPr sz="1100"/>
            </a:pPr>
            <a:endParaRPr lang="de-DE"/>
          </a:p>
        </c:txPr>
        <c:crossAx val="2021830207"/>
        <c:crosses val="autoZero"/>
        <c:crossBetween val="between"/>
      </c:valAx>
      <c:spPr>
        <a:solidFill>
          <a:schemeClr val="bg1">
            <a:lumMod val="95000"/>
          </a:schemeClr>
        </a:solidFill>
      </c:spPr>
    </c:plotArea>
    <c:plotVisOnly val="1"/>
    <c:dispBlanksAs val="gap"/>
    <c:showDLblsOverMax val="0"/>
    <c:extLst/>
  </c:chart>
  <c:spPr>
    <a:solidFill>
      <a:schemeClr val="bg1">
        <a:lumMod val="95000"/>
      </a:schemeClr>
    </a:solidFill>
    <a:ln w="9525" cap="flat" cmpd="sng" algn="ctr">
      <a:noFill/>
      <a:round/>
    </a:ln>
    <a:effectLst/>
  </c:spPr>
  <c:txPr>
    <a:bodyPr/>
    <a:lstStyle/>
    <a:p>
      <a:pPr>
        <a:defRPr sz="1200">
          <a:solidFill>
            <a:srgbClr val="616767"/>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019162811905656"/>
          <c:y val="5.8553110359339217E-2"/>
          <c:w val="0.62571115630762053"/>
          <c:h val="0.70768477396443696"/>
        </c:manualLayout>
      </c:layout>
      <c:lineChart>
        <c:grouping val="standard"/>
        <c:varyColors val="0"/>
        <c:ser>
          <c:idx val="0"/>
          <c:order val="0"/>
          <c:tx>
            <c:strRef>
              <c:f>'H₂-Elektrolyse'!$B$7</c:f>
              <c:strCache>
                <c:ptCount val="1"/>
                <c:pt idx="0">
                  <c:v>Elektrolyse*</c:v>
                </c:pt>
              </c:strCache>
            </c:strRef>
          </c:tx>
          <c:spPr>
            <a:ln>
              <a:solidFill>
                <a:schemeClr val="accent6">
                  <a:lumMod val="60000"/>
                  <a:lumOff val="40000"/>
                </a:schemeClr>
              </a:solidFill>
            </a:ln>
          </c:spPr>
          <c:marker>
            <c:symbol val="none"/>
          </c:marker>
          <c:dLbls>
            <c:dLbl>
              <c:idx val="0"/>
              <c:layout>
                <c:manualLayout>
                  <c:x val="-0.13327163242149201"/>
                  <c:y val="-0.17588997779560331"/>
                </c:manualLayout>
              </c:layout>
              <c:dLblPos val="r"/>
              <c:showLegendKey val="0"/>
              <c:showVal val="1"/>
              <c:showCatName val="0"/>
              <c:showSerName val="0"/>
              <c:showPercent val="0"/>
              <c:showBubbleSize val="0"/>
              <c:extLst>
                <c:ext xmlns:c15="http://schemas.microsoft.com/office/drawing/2012/chart" uri="{CE6537A1-D6FC-4f65-9D91-7224C49458BB}">
                  <c15:layout>
                    <c:manualLayout>
                      <c:w val="0.269511276630371"/>
                      <c:h val="0.18051600866368542"/>
                    </c:manualLayout>
                  </c15:layout>
                </c:ext>
                <c:ext xmlns:c16="http://schemas.microsoft.com/office/drawing/2014/chart" uri="{C3380CC4-5D6E-409C-BE32-E72D297353CC}">
                  <c16:uniqueId val="{00000004-2398-4FD2-AFAA-382FCCA7FB59}"/>
                </c:ext>
              </c:extLst>
            </c:dLbl>
            <c:dLbl>
              <c:idx val="1"/>
              <c:dLblPos val="t"/>
              <c:showLegendKey val="0"/>
              <c:showVal val="1"/>
              <c:showCatName val="0"/>
              <c:showSerName val="0"/>
              <c:showPercent val="0"/>
              <c:showBubbleSize val="0"/>
              <c:extLst>
                <c:ext xmlns:c15="http://schemas.microsoft.com/office/drawing/2012/chart" uri="{CE6537A1-D6FC-4f65-9D91-7224C49458BB}">
                  <c15:layout>
                    <c:manualLayout>
                      <c:w val="0.2815278235100428"/>
                      <c:h val="0.18051600866368542"/>
                    </c:manualLayout>
                  </c15:layout>
                </c:ext>
                <c:ext xmlns:c16="http://schemas.microsoft.com/office/drawing/2014/chart" uri="{C3380CC4-5D6E-409C-BE32-E72D297353CC}">
                  <c16:uniqueId val="{00000003-2398-4FD2-AFAA-382FCCA7FB59}"/>
                </c:ext>
              </c:extLst>
            </c:dLbl>
            <c:dLbl>
              <c:idx val="2"/>
              <c:layout>
                <c:manualLayout>
                  <c:x val="-0.11637277320970578"/>
                  <c:y val="-8.7696442052624654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manualLayout>
                      <c:w val="0.34238701267991922"/>
                      <c:h val="0.18125820934648398"/>
                    </c:manualLayout>
                  </c15:layout>
                </c:ext>
                <c:ext xmlns:c16="http://schemas.microsoft.com/office/drawing/2014/chart" uri="{C3380CC4-5D6E-409C-BE32-E72D297353CC}">
                  <c16:uniqueId val="{00000002-2398-4FD2-AFAA-382FCCA7FB59}"/>
                </c:ext>
              </c:extLst>
            </c:dLbl>
            <c:dLbl>
              <c:idx val="3"/>
              <c:layout>
                <c:manualLayout>
                  <c:x val="-2.6432803004501765E-2"/>
                  <c:y val="-0.1229556982336087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99-4760-88B0-33660655445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'H₂-Elektrolyse'!$C$6:$J$6</c15:sqref>
                  </c15:fullRef>
                </c:ext>
              </c:extLst>
              <c:f>('H₂-Elektrolyse'!$D$6,'H₂-Elektrolyse'!$F$6,'H₂-Elektrolyse'!$H$6,'H₂-Elektrolyse'!$J$6)</c:f>
              <c:numCache>
                <c:formatCode>0</c:formatCode>
                <c:ptCount val="4"/>
                <c:pt idx="0">
                  <c:v>2030</c:v>
                </c:pt>
                <c:pt idx="1">
                  <c:v>2030</c:v>
                </c:pt>
                <c:pt idx="2">
                  <c:v>2030</c:v>
                </c:pt>
                <c:pt idx="3">
                  <c:v>2030</c:v>
                </c:pt>
              </c:numCache>
            </c:numRef>
          </c:cat>
          <c:val>
            <c:numRef>
              <c:extLst>
                <c:ext xmlns:c15="http://schemas.microsoft.com/office/drawing/2012/chart" uri="{02D57815-91ED-43cb-92C2-25804820EDAC}">
                  <c15:fullRef>
                    <c15:sqref>'H₂-Elektrolyse'!$C$7:$J$7</c15:sqref>
                  </c15:fullRef>
                </c:ext>
              </c:extLst>
              <c:f>('H₂-Elektrolyse'!$D$7,'H₂-Elektrolyse'!$F$7,'H₂-Elektrolyse'!$H$7,'H₂-Elektrolyse'!$J$7)</c:f>
              <c:numCache>
                <c:formatCode>#,##0</c:formatCode>
                <c:ptCount val="4"/>
                <c:pt idx="0">
                  <c:v>7134600</c:v>
                </c:pt>
                <c:pt idx="1">
                  <c:v>15475320</c:v>
                </c:pt>
                <c:pt idx="2">
                  <c:v>22325640</c:v>
                </c:pt>
                <c:pt idx="3">
                  <c:v>24044918.52</c:v>
                </c:pt>
              </c:numCache>
            </c:numRef>
          </c:val>
          <c:smooth val="0"/>
          <c:extLst>
            <c:ext xmlns:c15="http://schemas.microsoft.com/office/drawing/2012/chart" uri="{02D57815-91ED-43cb-92C2-25804820EDAC}">
              <c15:categoryFilterExceptions>
                <c15:categoryFilterException>
                  <c15:sqref>'H₂-Elektrolyse'!$G$7</c15:sqref>
                  <c15:dLbl>
                    <c:idx val="1"/>
                    <c:dLblPos val="t"/>
                    <c:showLegendKey val="0"/>
                    <c:showVal val="1"/>
                    <c:showCatName val="0"/>
                    <c:showSerName val="0"/>
                    <c:showPercent val="0"/>
                    <c:showBubbleSize val="0"/>
                    <c:extLst>
                      <c:ext uri="{CE6537A1-D6FC-4f65-9D91-7224C49458BB}">
                        <c15:layout>
                          <c:manualLayout>
                            <c:w val="0.27795175438596487"/>
                            <c:h val="0.18150416666666663"/>
                          </c:manualLayout>
                        </c15:layout>
                      </c:ext>
                      <c:ext xmlns:c16="http://schemas.microsoft.com/office/drawing/2014/chart" uri="{C3380CC4-5D6E-409C-BE32-E72D297353CC}">
                        <c16:uniqueId val="{00000000-0B2D-454D-A599-C0F9F85B5AAB}"/>
                      </c:ext>
                    </c:extLst>
                  </c15:dLbl>
                </c15:categoryFilterException>
              </c15:categoryFilterExceptions>
            </c:ext>
            <c:ext xmlns:c16="http://schemas.microsoft.com/office/drawing/2014/chart" uri="{C3380CC4-5D6E-409C-BE32-E72D297353CC}">
              <c16:uniqueId val="{00000001-2398-4FD2-AFAA-382FCCA7FB59}"/>
            </c:ext>
          </c:extLst>
        </c:ser>
        <c:dLbls>
          <c:dLblPos val="ctr"/>
          <c:showLegendKey val="0"/>
          <c:showVal val="1"/>
          <c:showCatName val="0"/>
          <c:showSerName val="0"/>
          <c:showPercent val="0"/>
          <c:showBubbleSize val="0"/>
        </c:dLbls>
        <c:smooth val="0"/>
        <c:axId val="2021830207"/>
        <c:axId val="2021831039"/>
      </c:lineChart>
      <c:catAx>
        <c:axId val="2021830207"/>
        <c:scaling>
          <c:orientation val="minMax"/>
        </c:scaling>
        <c:delete val="0"/>
        <c:axPos val="b"/>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rgbClr val="616767"/>
                </a:solidFill>
                <a:latin typeface="Trebuchet MS" panose="020B0603020202020204" pitchFamily="34" charset="0"/>
                <a:ea typeface="+mn-ea"/>
                <a:cs typeface="+mn-cs"/>
              </a:defRPr>
            </a:pPr>
            <a:endParaRPr lang="de-DE"/>
          </a:p>
        </c:txPr>
        <c:crossAx val="2021831039"/>
        <c:crosses val="autoZero"/>
        <c:auto val="1"/>
        <c:lblAlgn val="ctr"/>
        <c:lblOffset val="100"/>
        <c:noMultiLvlLbl val="0"/>
      </c:catAx>
      <c:valAx>
        <c:axId val="2021831039"/>
        <c:scaling>
          <c:orientation val="minMax"/>
        </c:scaling>
        <c:delete val="0"/>
        <c:axPos val="l"/>
        <c:title>
          <c:tx>
            <c:rich>
              <a:bodyPr rot="-5400000" spcFirstLastPara="1" vertOverflow="ellipsis" vert="horz" wrap="square" anchor="ctr" anchorCtr="1"/>
              <a:lstStyle/>
              <a:p>
                <a:pPr>
                  <a:defRPr sz="1100" b="0" i="0" u="none" strike="noStrike" kern="1200" baseline="0">
                    <a:solidFill>
                      <a:srgbClr val="616767"/>
                    </a:solidFill>
                    <a:latin typeface="Trebuchet MS" panose="020B0603020202020204" pitchFamily="34" charset="0"/>
                    <a:ea typeface="+mn-ea"/>
                    <a:cs typeface="+mn-cs"/>
                  </a:defRPr>
                </a:pPr>
                <a:r>
                  <a:rPr lang="de-DE" sz="1100"/>
                  <a:t>MWh</a:t>
                </a:r>
                <a:r>
                  <a:rPr lang="de-DE" sz="1100" baseline="-25000"/>
                  <a:t>H2</a:t>
                </a:r>
              </a:p>
            </c:rich>
          </c:tx>
          <c:layout>
            <c:manualLayout>
              <c:xMode val="edge"/>
              <c:yMode val="edge"/>
              <c:x val="0"/>
              <c:y val="0.32992194219412652"/>
            </c:manualLayout>
          </c:layout>
          <c:overlay val="0"/>
          <c:spPr>
            <a:noFill/>
            <a:ln>
              <a:noFill/>
            </a:ln>
            <a:effectLst/>
          </c:spPr>
        </c:title>
        <c:numFmt formatCode="#,##0&quot;&quot;" sourceLinked="0"/>
        <c:majorTickMark val="out"/>
        <c:minorTickMark val="none"/>
        <c:tickLblPos val="nextTo"/>
        <c:txPr>
          <a:bodyPr/>
          <a:lstStyle/>
          <a:p>
            <a:pPr>
              <a:defRPr sz="1100"/>
            </a:pPr>
            <a:endParaRPr lang="de-DE"/>
          </a:p>
        </c:txPr>
        <c:crossAx val="2021830207"/>
        <c:crosses val="autoZero"/>
        <c:crossBetween val="between"/>
        <c:majorUnit val="7500000"/>
      </c:valAx>
      <c:spPr>
        <a:solidFill>
          <a:schemeClr val="bg1">
            <a:lumMod val="95000"/>
          </a:schemeClr>
        </a:solidFill>
      </c:spPr>
    </c:plotArea>
    <c:plotVisOnly val="1"/>
    <c:dispBlanksAs val="gap"/>
    <c:showDLblsOverMax val="0"/>
    <c:extLst/>
  </c:chart>
  <c:spPr>
    <a:solidFill>
      <a:schemeClr val="bg1">
        <a:lumMod val="95000"/>
      </a:schemeClr>
    </a:solidFill>
    <a:ln w="9525" cap="flat" cmpd="sng" algn="ctr">
      <a:noFill/>
      <a:round/>
    </a:ln>
    <a:effectLst/>
  </c:spPr>
  <c:txPr>
    <a:bodyPr/>
    <a:lstStyle/>
    <a:p>
      <a:pPr>
        <a:defRPr sz="1200">
          <a:solidFill>
            <a:srgbClr val="616767"/>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Trebuchet MS" panose="020B0603020202020204" pitchFamily="34" charset="0"/>
                <a:ea typeface="+mn-ea"/>
                <a:cs typeface="+mn-cs"/>
              </a:defRPr>
            </a:pPr>
            <a:r>
              <a:rPr lang="de-DE"/>
              <a:t>2022e</a:t>
            </a:r>
          </a:p>
        </c:rich>
      </c:tx>
      <c:layout>
        <c:manualLayout>
          <c:xMode val="edge"/>
          <c:yMode val="edge"/>
          <c:x val="0.21915567372260286"/>
          <c:y val="0.44010249442051935"/>
        </c:manualLayout>
      </c:layout>
      <c:overlay val="0"/>
      <c:spPr>
        <a:noFill/>
        <a:ln>
          <a:noFill/>
        </a:ln>
        <a:effectLst/>
      </c:spPr>
    </c:title>
    <c:autoTitleDeleted val="0"/>
    <c:plotArea>
      <c:layout>
        <c:manualLayout>
          <c:layoutTarget val="inner"/>
          <c:xMode val="edge"/>
          <c:yMode val="edge"/>
          <c:x val="1.2381634113917579E-2"/>
          <c:y val="0.18105716091185697"/>
          <c:w val="0.58059924327640855"/>
          <c:h val="0.62216377921693666"/>
        </c:manualLayout>
      </c:layout>
      <c:doughnutChart>
        <c:varyColors val="1"/>
        <c:ser>
          <c:idx val="0"/>
          <c:order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'H₂-grau'!$B$7:$B$11</c:f>
              <c:strCache>
                <c:ptCount val="5"/>
                <c:pt idx="0">
                  <c:v>Ammoniak</c:v>
                </c:pt>
                <c:pt idx="1">
                  <c:v>Chlor (Nebenprodukt)</c:v>
                </c:pt>
                <c:pt idx="2">
                  <c:v>Methanol</c:v>
                </c:pt>
                <c:pt idx="3">
                  <c:v>Raffinerien (netto)</c:v>
                </c:pt>
                <c:pt idx="4">
                  <c:v>Raffinerien (brutto)</c:v>
                </c:pt>
              </c:strCache>
            </c:strRef>
          </c:cat>
          <c:val>
            <c:numRef>
              <c:f>'H₂-grau'!#REF!</c:f>
              <c:numCache>
                <c:formatCode>General</c:formatCode>
                <c:ptCount val="1"/>
                <c:pt idx="0">
                  <c:v>1</c:v>
                </c:pt>
              </c:numCache>
            </c:numRef>
          </c:val>
          <c:extLst>
            <c:ext xmlns:c16="http://schemas.microsoft.com/office/drawing/2014/chart" uri="{C3380CC4-5D6E-409C-BE32-E72D297353CC}">
              <c16:uniqueId val="{00000006-C98B-41CA-9186-002289DCB8A9}"/>
            </c:ext>
          </c:extLst>
        </c:ser>
        <c:dLbls>
          <c:showLegendKey val="0"/>
          <c:showVal val="1"/>
          <c:showCatName val="0"/>
          <c:showSerName val="0"/>
          <c:showPercent val="0"/>
          <c:showBubbleSize val="0"/>
          <c:showLeaderLines val="1"/>
        </c:dLbls>
        <c:firstSliceAng val="4"/>
        <c:holeSize val="55"/>
      </c:doughnutChart>
    </c:plotArea>
    <c:plotVisOnly val="1"/>
    <c:dispBlanksAs val="gap"/>
    <c:showDLblsOverMax val="0"/>
    <c:extLst/>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66749059201161E-4"/>
          <c:y val="5.1028048989849181E-2"/>
          <c:w val="0.46204607351559612"/>
          <c:h val="0.81468343980918356"/>
        </c:manualLayout>
      </c:layout>
      <c:barChart>
        <c:barDir val="col"/>
        <c:grouping val="stacked"/>
        <c:varyColors val="0"/>
        <c:ser>
          <c:idx val="3"/>
          <c:order val="0"/>
          <c:tx>
            <c:strRef>
              <c:f>'H₂-grau'!$B$11</c:f>
              <c:strCache>
                <c:ptCount val="1"/>
                <c:pt idx="0">
                  <c:v>Raffinerien (brutto)</c:v>
                </c:pt>
              </c:strCache>
            </c:strRef>
          </c:tx>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'H₂-grau'!#REF!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'H₂-grau'!#REF!</c15:sqref>
                        </c15:formulaRef>
                      </c:ext>
                    </c:extLst>
                  </c:multiLvlStrRef>
                </c15:cat>
              </c15:filteredCategoryTitle>
            </c:ext>
            <c:ext xmlns:c16="http://schemas.microsoft.com/office/drawing/2014/chart" uri="{C3380CC4-5D6E-409C-BE32-E72D297353CC}">
              <c16:uniqueId val="{00000001-6486-43BC-AB91-82CC0F60290F}"/>
            </c:ext>
          </c:extLst>
        </c:ser>
        <c:ser>
          <c:idx val="2"/>
          <c:order val="1"/>
          <c:tx>
            <c:strRef>
              <c:f>'H₂-grau'!$B$9</c:f>
              <c:strCache>
                <c:ptCount val="1"/>
                <c:pt idx="0">
                  <c:v>Methanol</c:v>
                </c:pt>
              </c:strCache>
            </c:strRef>
          </c:tx>
          <c:invertIfNegative val="0"/>
          <c:dLbls>
            <c:spPr>
              <a:solidFill>
                <a:schemeClr val="accent3"/>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'H₂-grau'!#REF!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'H₂-grau'!#REF!</c15:sqref>
                        </c15:formulaRef>
                      </c:ext>
                    </c:extLst>
                  </c:multiLvlStrRef>
                </c15:cat>
              </c15:filteredCategoryTitle>
            </c:ext>
            <c:ext xmlns:c16="http://schemas.microsoft.com/office/drawing/2014/chart" uri="{C3380CC4-5D6E-409C-BE32-E72D297353CC}">
              <c16:uniqueId val="{00000003-6486-43BC-AB91-82CC0F60290F}"/>
            </c:ext>
          </c:extLst>
        </c:ser>
        <c:ser>
          <c:idx val="1"/>
          <c:order val="2"/>
          <c:tx>
            <c:strRef>
              <c:f>'H₂-grau'!$B$8</c:f>
              <c:strCache>
                <c:ptCount val="1"/>
                <c:pt idx="0">
                  <c:v>Chlor (Nebenprodukt)</c:v>
                </c:pt>
              </c:strCache>
            </c:strRef>
          </c:tx>
          <c:invertIfNegative val="0"/>
          <c:dLbls>
            <c:spPr>
              <a:solidFill>
                <a:schemeClr val="accent2"/>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'H₂-grau'!#REF!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'H₂-grau'!#REF!</c15:sqref>
                        </c15:formulaRef>
                      </c:ext>
                    </c:extLst>
                  </c:multiLvlStrRef>
                </c15:cat>
              </c15:filteredCategoryTitle>
            </c:ext>
            <c:ext xmlns:c16="http://schemas.microsoft.com/office/drawing/2014/chart" uri="{C3380CC4-5D6E-409C-BE32-E72D297353CC}">
              <c16:uniqueId val="{00000005-6486-43BC-AB91-82CC0F60290F}"/>
            </c:ext>
          </c:extLst>
        </c:ser>
        <c:ser>
          <c:idx val="0"/>
          <c:order val="3"/>
          <c:tx>
            <c:strRef>
              <c:f>'H₂-grau'!$B$7</c:f>
              <c:strCache>
                <c:ptCount val="1"/>
                <c:pt idx="0">
                  <c:v>Ammoniak</c:v>
                </c:pt>
              </c:strCache>
            </c:strRef>
          </c:tx>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'H₂-grau'!#REF!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'H₂-grau'!#REF!</c15:sqref>
                        </c15:formulaRef>
                      </c:ext>
                    </c:extLst>
                  </c:multiLvlStrRef>
                </c15:cat>
              </c15:filteredCategoryTitle>
            </c:ext>
            <c:ext xmlns:c16="http://schemas.microsoft.com/office/drawing/2014/chart" uri="{C3380CC4-5D6E-409C-BE32-E72D297353CC}">
              <c16:uniqueId val="{00000007-6486-43BC-AB91-82CC0F60290F}"/>
            </c:ext>
          </c:extLst>
        </c:ser>
        <c:dLbls>
          <c:dLblPos val="ctr"/>
          <c:showLegendKey val="0"/>
          <c:showVal val="1"/>
          <c:showCatName val="0"/>
          <c:showSerName val="0"/>
          <c:showPercent val="0"/>
          <c:showBubbleSize val="0"/>
        </c:dLbls>
        <c:gapWidth val="100"/>
        <c:overlap val="100"/>
        <c:axId val="359566543"/>
        <c:axId val="359606895"/>
      </c:barChart>
      <c:lineChart>
        <c:grouping val="stacked"/>
        <c:varyColors val="0"/>
        <c:ser>
          <c:idx val="4"/>
          <c:order val="4"/>
          <c:tx>
            <c:strRef>
              <c:f>'H₂-grau'!$B$14</c:f>
              <c:strCache>
                <c:ptCount val="1"/>
                <c:pt idx="0">
                  <c:v>Gesamt 02</c:v>
                </c:pt>
              </c:strCache>
            </c:strRef>
          </c:tx>
          <c:marker>
            <c:symbol val="none"/>
          </c:marker>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'H₂-grau'!#REF!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'H₂-grau'!#REF!</c15:sqref>
                        </c15:formulaRef>
                      </c:ext>
                    </c:extLst>
                  </c:multiLvlStrRef>
                </c15:cat>
              </c15:filteredCategoryTitle>
            </c:ext>
            <c:ext xmlns:c16="http://schemas.microsoft.com/office/drawing/2014/chart" uri="{C3380CC4-5D6E-409C-BE32-E72D297353CC}">
              <c16:uniqueId val="{00000008-6486-43BC-AB91-82CC0F60290F}"/>
            </c:ext>
          </c:extLst>
        </c:ser>
        <c:dLbls>
          <c:dLblPos val="ctr"/>
          <c:showLegendKey val="0"/>
          <c:showVal val="1"/>
          <c:showCatName val="0"/>
          <c:showSerName val="0"/>
          <c:showPercent val="0"/>
          <c:showBubbleSize val="0"/>
        </c:dLbls>
        <c:marker val="1"/>
        <c:smooth val="0"/>
        <c:axId val="359566543"/>
        <c:axId val="359606895"/>
      </c:lineChart>
      <c:catAx>
        <c:axId val="359566543"/>
        <c:scaling>
          <c:orientation val="minMax"/>
        </c:scaling>
        <c:delete val="0"/>
        <c:axPos val="b"/>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359606895"/>
        <c:crosses val="autoZero"/>
        <c:auto val="1"/>
        <c:lblAlgn val="ctr"/>
        <c:lblOffset val="100"/>
        <c:noMultiLvlLbl val="0"/>
      </c:catAx>
      <c:valAx>
        <c:axId val="359606895"/>
        <c:scaling>
          <c:orientation val="minMax"/>
        </c:scaling>
        <c:delete val="1"/>
        <c:axPos val="l"/>
        <c:numFmt formatCode="#,##0&quot; TWh&quot;" sourceLinked="0"/>
        <c:majorTickMark val="out"/>
        <c:minorTickMark val="none"/>
        <c:tickLblPos val="nextTo"/>
        <c:crossAx val="359566543"/>
        <c:crosses val="autoZero"/>
        <c:crossBetween val="between"/>
      </c:valAx>
      <c:spPr>
        <a:solidFill>
          <a:schemeClr val="bg1">
            <a:lumMod val="95000"/>
          </a:schemeClr>
        </a:solidFill>
      </c:spPr>
    </c:plotArea>
    <c:legend>
      <c:legendPos val="r"/>
      <c:layout>
        <c:manualLayout>
          <c:xMode val="edge"/>
          <c:yMode val="edge"/>
          <c:x val="0.51370066195919495"/>
          <c:y val="0.2227157003481012"/>
          <c:w val="0.47991628906634909"/>
          <c:h val="0.46642924195769458"/>
        </c:manualLayout>
      </c:layout>
      <c:overlay val="0"/>
    </c:legend>
    <c:plotVisOnly val="1"/>
    <c:dispBlanksAs val="gap"/>
    <c:showDLblsOverMax val="0"/>
    <c:extLst/>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7.xml"/><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1</xdr:col>
      <xdr:colOff>29148</xdr:colOff>
      <xdr:row>1</xdr:row>
      <xdr:rowOff>115412</xdr:rowOff>
    </xdr:from>
    <xdr:to>
      <xdr:col>2</xdr:col>
      <xdr:colOff>649941</xdr:colOff>
      <xdr:row>3</xdr:row>
      <xdr:rowOff>75607</xdr:rowOff>
    </xdr:to>
    <xdr:pic>
      <xdr:nvPicPr>
        <xdr:cNvPr id="13" name="Grafik 12">
          <a:extLst>
            <a:ext uri="{FF2B5EF4-FFF2-40B4-BE49-F238E27FC236}">
              <a16:creationId xmlns:a16="http://schemas.microsoft.com/office/drawing/2014/main" id="{2E15897D-ABBA-46E2-8270-51F679D75B4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20501" y="373147"/>
          <a:ext cx="1539675" cy="592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180974</xdr:colOff>
      <xdr:row>5</xdr:row>
      <xdr:rowOff>8198</xdr:rowOff>
    </xdr:from>
    <xdr:to>
      <xdr:col>18</xdr:col>
      <xdr:colOff>287472</xdr:colOff>
      <xdr:row>17</xdr:row>
      <xdr:rowOff>71064</xdr:rowOff>
    </xdr:to>
    <xdr:grpSp>
      <xdr:nvGrpSpPr>
        <xdr:cNvPr id="15" name="Gruppieren 8">
          <a:extLst>
            <a:ext uri="{FF2B5EF4-FFF2-40B4-BE49-F238E27FC236}">
              <a16:creationId xmlns:a16="http://schemas.microsoft.com/office/drawing/2014/main" id="{78B4423C-5F8A-AEC5-EA23-22F7C0E69761}"/>
            </a:ext>
          </a:extLst>
        </xdr:cNvPr>
        <xdr:cNvGrpSpPr/>
      </xdr:nvGrpSpPr>
      <xdr:grpSpPr>
        <a:xfrm>
          <a:off x="12462621" y="1196022"/>
          <a:ext cx="5451704" cy="2180777"/>
          <a:chOff x="12564035" y="1165691"/>
          <a:chExt cx="5793968" cy="2739391"/>
        </a:xfrm>
      </xdr:grpSpPr>
      <xdr:graphicFrame macro="">
        <xdr:nvGraphicFramePr>
          <xdr:cNvPr id="16" name="Diagramm 4">
            <a:extLst>
              <a:ext uri="{FF2B5EF4-FFF2-40B4-BE49-F238E27FC236}">
                <a16:creationId xmlns:a16="http://schemas.microsoft.com/office/drawing/2014/main" id="{AF12D863-FB98-4B6A-B096-B650D7CC5CE6}"/>
              </a:ext>
            </a:extLst>
          </xdr:cNvPr>
          <xdr:cNvGraphicFramePr>
            <a:graphicFrameLocks/>
          </xdr:cNvGraphicFramePr>
        </xdr:nvGraphicFramePr>
        <xdr:xfrm>
          <a:off x="12564035" y="1165692"/>
          <a:ext cx="2933700" cy="273939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7" name="Diagramm 5">
            <a:extLst>
              <a:ext uri="{FF2B5EF4-FFF2-40B4-BE49-F238E27FC236}">
                <a16:creationId xmlns:a16="http://schemas.microsoft.com/office/drawing/2014/main" id="{B22146EC-1CB2-4788-B602-0FB2DB99771A}"/>
              </a:ext>
            </a:extLst>
          </xdr:cNvPr>
          <xdr:cNvGraphicFramePr>
            <a:graphicFrameLocks/>
          </xdr:cNvGraphicFramePr>
        </xdr:nvGraphicFramePr>
        <xdr:xfrm>
          <a:off x="14480803" y="1165691"/>
          <a:ext cx="3877200" cy="273939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11</xdr:col>
      <xdr:colOff>180975</xdr:colOff>
      <xdr:row>18</xdr:row>
      <xdr:rowOff>17434</xdr:rowOff>
    </xdr:from>
    <xdr:to>
      <xdr:col>18</xdr:col>
      <xdr:colOff>185784</xdr:colOff>
      <xdr:row>34</xdr:row>
      <xdr:rowOff>48638</xdr:rowOff>
    </xdr:to>
    <xdr:graphicFrame macro="">
      <xdr:nvGraphicFramePr>
        <xdr:cNvPr id="42" name="Diagramm 1">
          <a:extLst>
            <a:ext uri="{FF2B5EF4-FFF2-40B4-BE49-F238E27FC236}">
              <a16:creationId xmlns:a16="http://schemas.microsoft.com/office/drawing/2014/main" id="{04C188A1-4613-4203-9AC3-25CFDAB988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173355</xdr:colOff>
      <xdr:row>35</xdr:row>
      <xdr:rowOff>-1</xdr:rowOff>
    </xdr:from>
    <xdr:to>
      <xdr:col>19</xdr:col>
      <xdr:colOff>20937</xdr:colOff>
      <xdr:row>42</xdr:row>
      <xdr:rowOff>155864</xdr:rowOff>
    </xdr:to>
    <xdr:sp macro="" textlink="">
      <xdr:nvSpPr>
        <xdr:cNvPr id="46" name="Rechteck 2">
          <a:extLst>
            <a:ext uri="{FF2B5EF4-FFF2-40B4-BE49-F238E27FC236}">
              <a16:creationId xmlns:a16="http://schemas.microsoft.com/office/drawing/2014/main" id="{F2B74EA5-AC65-40DC-A156-FAFBE1FFFC6B}"/>
            </a:ext>
          </a:extLst>
        </xdr:cNvPr>
        <xdr:cNvSpPr/>
      </xdr:nvSpPr>
      <xdr:spPr>
        <a:xfrm>
          <a:off x="12798310" y="6338454"/>
          <a:ext cx="5666491" cy="145472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baseline="0">
              <a:solidFill>
                <a:srgbClr val="616767"/>
              </a:solidFill>
              <a:latin typeface="Trebuchet MS" panose="020B0603020202020204" pitchFamily="34" charset="0"/>
            </a:rPr>
            <a:t>Raffinerien - Brutto vs. Netto</a:t>
          </a:r>
        </a:p>
        <a:p>
          <a:pPr algn="l"/>
          <a:r>
            <a:rPr lang="de-DE" sz="1100">
              <a:solidFill>
                <a:srgbClr val="616767"/>
              </a:solidFill>
              <a:latin typeface="Trebuchet MS" panose="020B0603020202020204" pitchFamily="34" charset="0"/>
            </a:rPr>
            <a:t>Allgemein kann in Mineralölraffinerien zwischen Brutto- und Nettowasserstoffbedarf unterschieden werden. Brutto bezieht sich auf den gesamten Wasserstoffbedarf, einschließlich des Wasserstoffs aus vorgelagerten Verarbeitungsprozessen, z. B. Hydrocracking und Wasserstoff aus katalytischen Reformierungsprozessen.</a:t>
          </a:r>
          <a:r>
            <a:rPr lang="de-DE" sz="1100" baseline="0">
              <a:solidFill>
                <a:srgbClr val="616767"/>
              </a:solidFill>
              <a:latin typeface="Trebuchet MS" panose="020B0603020202020204" pitchFamily="34" charset="0"/>
            </a:rPr>
            <a:t> Der Nettowasserstoffbedarf ist der Anteil des Wasserstoffbedarfs, der durch eine dedizierte Wasserstoffquelle, z. B. SMR, gedeckt werden muss </a:t>
          </a:r>
          <a:r>
            <a:rPr lang="de-DE" sz="1100">
              <a:solidFill>
                <a:srgbClr val="616767"/>
              </a:solidFill>
              <a:latin typeface="Trebuchet MS" panose="020B0603020202020204" pitchFamily="34" charset="0"/>
            </a:rPr>
            <a:t>(EWI, 2021).</a:t>
          </a:r>
        </a:p>
      </xdr:txBody>
    </xdr:sp>
    <xdr:clientData/>
  </xdr:twoCellAnchor>
  <xdr:twoCellAnchor>
    <xdr:from>
      <xdr:col>11</xdr:col>
      <xdr:colOff>180974</xdr:colOff>
      <xdr:row>5</xdr:row>
      <xdr:rowOff>8198</xdr:rowOff>
    </xdr:from>
    <xdr:to>
      <xdr:col>14</xdr:col>
      <xdr:colOff>653100</xdr:colOff>
      <xdr:row>17</xdr:row>
      <xdr:rowOff>71063</xdr:rowOff>
    </xdr:to>
    <xdr:graphicFrame macro="">
      <xdr:nvGraphicFramePr>
        <xdr:cNvPr id="9" name="Diagramm 5">
          <a:extLst>
            <a:ext uri="{FF2B5EF4-FFF2-40B4-BE49-F238E27FC236}">
              <a16:creationId xmlns:a16="http://schemas.microsoft.com/office/drawing/2014/main" id="{E9E39085-455B-4B00-BEE6-8D9AF7C9D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458132</xdr:colOff>
      <xdr:row>5</xdr:row>
      <xdr:rowOff>49019</xdr:rowOff>
    </xdr:from>
    <xdr:to>
      <xdr:col>19</xdr:col>
      <xdr:colOff>34768</xdr:colOff>
      <xdr:row>17</xdr:row>
      <xdr:rowOff>111884</xdr:rowOff>
    </xdr:to>
    <xdr:graphicFrame macro="">
      <xdr:nvGraphicFramePr>
        <xdr:cNvPr id="48" name="Diagramm 7">
          <a:extLst>
            <a:ext uri="{FF2B5EF4-FFF2-40B4-BE49-F238E27FC236}">
              <a16:creationId xmlns:a16="http://schemas.microsoft.com/office/drawing/2014/main" id="{CC27BD38-3AF1-42F3-B47C-D4EC951E1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11</xdr:col>
      <xdr:colOff>98052</xdr:colOff>
      <xdr:row>5</xdr:row>
      <xdr:rowOff>19631</xdr:rowOff>
    </xdr:from>
    <xdr:to>
      <xdr:col>16</xdr:col>
      <xdr:colOff>15642</xdr:colOff>
      <xdr:row>15</xdr:row>
      <xdr:rowOff>93656</xdr:rowOff>
    </xdr:to>
    <xdr:graphicFrame macro="">
      <xdr:nvGraphicFramePr>
        <xdr:cNvPr id="10" name="Diagramm 2">
          <a:extLst>
            <a:ext uri="{FF2B5EF4-FFF2-40B4-BE49-F238E27FC236}">
              <a16:creationId xmlns:a16="http://schemas.microsoft.com/office/drawing/2014/main" id="{290BCB48-0A05-41C6-B2BA-73015D4A2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260336</xdr:colOff>
      <xdr:row>5</xdr:row>
      <xdr:rowOff>15821</xdr:rowOff>
    </xdr:from>
    <xdr:to>
      <xdr:col>21</xdr:col>
      <xdr:colOff>534955</xdr:colOff>
      <xdr:row>15</xdr:row>
      <xdr:rowOff>49530</xdr:rowOff>
    </xdr:to>
    <xdr:grpSp>
      <xdr:nvGrpSpPr>
        <xdr:cNvPr id="7" name="Gruppieren 6">
          <a:extLst>
            <a:ext uri="{FF2B5EF4-FFF2-40B4-BE49-F238E27FC236}">
              <a16:creationId xmlns:a16="http://schemas.microsoft.com/office/drawing/2014/main" id="{E3070F05-4749-C098-0E99-8F2DAAAEE399}"/>
            </a:ext>
          </a:extLst>
        </xdr:cNvPr>
        <xdr:cNvGrpSpPr/>
      </xdr:nvGrpSpPr>
      <xdr:grpSpPr>
        <a:xfrm>
          <a:off x="16979512" y="1326909"/>
          <a:ext cx="4140649" cy="2162827"/>
          <a:chOff x="18053597" y="1215971"/>
          <a:chExt cx="4267275" cy="2158095"/>
        </a:xfrm>
      </xdr:grpSpPr>
      <xdr:graphicFrame macro="">
        <xdr:nvGraphicFramePr>
          <xdr:cNvPr id="11" name="Diagramm 3">
            <a:extLst>
              <a:ext uri="{FF2B5EF4-FFF2-40B4-BE49-F238E27FC236}">
                <a16:creationId xmlns:a16="http://schemas.microsoft.com/office/drawing/2014/main" id="{5CC4928C-5BBC-46AB-9063-9C0979FF6749}"/>
              </a:ext>
            </a:extLst>
          </xdr:cNvPr>
          <xdr:cNvGraphicFramePr>
            <a:graphicFrameLocks/>
          </xdr:cNvGraphicFramePr>
        </xdr:nvGraphicFramePr>
        <xdr:xfrm>
          <a:off x="18053597" y="1215971"/>
          <a:ext cx="4267275" cy="2158095"/>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6" name="Grafik 5">
            <a:extLst>
              <a:ext uri="{FF2B5EF4-FFF2-40B4-BE49-F238E27FC236}">
                <a16:creationId xmlns:a16="http://schemas.microsoft.com/office/drawing/2014/main" id="{AF65C462-3B5A-3555-1330-54A5E12BE906}"/>
              </a:ext>
            </a:extLst>
          </xdr:cNvPr>
          <xdr:cNvPicPr>
            <a:picLocks noChangeAspect="1"/>
          </xdr:cNvPicPr>
        </xdr:nvPicPr>
        <xdr:blipFill>
          <a:blip xmlns:r="http://schemas.openxmlformats.org/officeDocument/2006/relationships" r:embed="rId3"/>
          <a:stretch>
            <a:fillRect/>
          </a:stretch>
        </xdr:blipFill>
        <xdr:spPr>
          <a:xfrm>
            <a:off x="19514820" y="2889811"/>
            <a:ext cx="2661656" cy="40582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630540</xdr:colOff>
      <xdr:row>25</xdr:row>
      <xdr:rowOff>15240</xdr:rowOff>
    </xdr:from>
    <xdr:to>
      <xdr:col>11</xdr:col>
      <xdr:colOff>483871</xdr:colOff>
      <xdr:row>81</xdr:row>
      <xdr:rowOff>11658</xdr:rowOff>
    </xdr:to>
    <xdr:grpSp>
      <xdr:nvGrpSpPr>
        <xdr:cNvPr id="4" name="Gruppieren 3">
          <a:extLst>
            <a:ext uri="{FF2B5EF4-FFF2-40B4-BE49-F238E27FC236}">
              <a16:creationId xmlns:a16="http://schemas.microsoft.com/office/drawing/2014/main" id="{75933B14-A83A-0664-6D91-637F968B7474}"/>
            </a:ext>
          </a:extLst>
        </xdr:cNvPr>
        <xdr:cNvGrpSpPr/>
      </xdr:nvGrpSpPr>
      <xdr:grpSpPr>
        <a:xfrm>
          <a:off x="630540" y="5046681"/>
          <a:ext cx="15563978" cy="10092918"/>
          <a:chOff x="630540" y="4996815"/>
          <a:chExt cx="16064881" cy="9626193"/>
        </a:xfrm>
      </xdr:grpSpPr>
      <xdr:pic>
        <xdr:nvPicPr>
          <xdr:cNvPr id="7" name="Grafik 6">
            <a:extLst>
              <a:ext uri="{FF2B5EF4-FFF2-40B4-BE49-F238E27FC236}">
                <a16:creationId xmlns:a16="http://schemas.microsoft.com/office/drawing/2014/main" id="{8B1C7A3A-4471-FB3F-6F56-E59D5B7C157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3587" r="225"/>
          <a:stretch/>
        </xdr:blipFill>
        <xdr:spPr bwMode="auto">
          <a:xfrm>
            <a:off x="630540" y="5008245"/>
            <a:ext cx="7162815" cy="9604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Grafik 9">
            <a:extLst>
              <a:ext uri="{FF2B5EF4-FFF2-40B4-BE49-F238E27FC236}">
                <a16:creationId xmlns:a16="http://schemas.microsoft.com/office/drawing/2014/main" id="{56715882-524F-2D40-C675-00372CD755F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518" r="439"/>
          <a:stretch/>
        </xdr:blipFill>
        <xdr:spPr bwMode="auto">
          <a:xfrm>
            <a:off x="9556362" y="4996815"/>
            <a:ext cx="7139059" cy="96261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13</xdr:col>
      <xdr:colOff>0</xdr:colOff>
      <xdr:row>62</xdr:row>
      <xdr:rowOff>0</xdr:rowOff>
    </xdr:from>
    <xdr:to>
      <xdr:col>14</xdr:col>
      <xdr:colOff>19050</xdr:colOff>
      <xdr:row>63</xdr:row>
      <xdr:rowOff>22859</xdr:rowOff>
    </xdr:to>
    <xdr:pic>
      <xdr:nvPicPr>
        <xdr:cNvPr id="17" name="Grafik 16">
          <a:extLst>
            <a:ext uri="{FF2B5EF4-FFF2-40B4-BE49-F238E27FC236}">
              <a16:creationId xmlns:a16="http://schemas.microsoft.com/office/drawing/2014/main" id="{03344022-3839-C126-1DF2-5B3C43ABB77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83125" y="11506200"/>
          <a:ext cx="7905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169247</xdr:colOff>
      <xdr:row>21</xdr:row>
      <xdr:rowOff>5902</xdr:rowOff>
    </xdr:from>
    <xdr:to>
      <xdr:col>20</xdr:col>
      <xdr:colOff>283929</xdr:colOff>
      <xdr:row>36</xdr:row>
      <xdr:rowOff>237295</xdr:rowOff>
    </xdr:to>
    <xdr:pic>
      <xdr:nvPicPr>
        <xdr:cNvPr id="2" name="Grafik 1">
          <a:extLst>
            <a:ext uri="{FF2B5EF4-FFF2-40B4-BE49-F238E27FC236}">
              <a16:creationId xmlns:a16="http://schemas.microsoft.com/office/drawing/2014/main" id="{E58C54D7-D94B-AB71-8E90-90B706A1617C}"/>
            </a:ext>
          </a:extLst>
        </xdr:cNvPr>
        <xdr:cNvPicPr>
          <a:picLocks noChangeAspect="1"/>
        </xdr:cNvPicPr>
      </xdr:nvPicPr>
      <xdr:blipFill>
        <a:blip xmlns:r="http://schemas.openxmlformats.org/officeDocument/2006/relationships" r:embed="rId1"/>
        <a:stretch>
          <a:fillRect/>
        </a:stretch>
      </xdr:blipFill>
      <xdr:spPr>
        <a:xfrm>
          <a:off x="18578474" y="5339902"/>
          <a:ext cx="10800000" cy="80418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3</xdr:row>
      <xdr:rowOff>47625</xdr:rowOff>
    </xdr:from>
    <xdr:to>
      <xdr:col>18</xdr:col>
      <xdr:colOff>255525</xdr:colOff>
      <xdr:row>18</xdr:row>
      <xdr:rowOff>110490</xdr:rowOff>
    </xdr:to>
    <xdr:grpSp>
      <xdr:nvGrpSpPr>
        <xdr:cNvPr id="2" name="Gruppieren 1">
          <a:extLst>
            <a:ext uri="{FF2B5EF4-FFF2-40B4-BE49-F238E27FC236}">
              <a16:creationId xmlns:a16="http://schemas.microsoft.com/office/drawing/2014/main" id="{CC5CBEEE-4919-4797-9F15-B170EC5F911A}"/>
            </a:ext>
          </a:extLst>
        </xdr:cNvPr>
        <xdr:cNvGrpSpPr/>
      </xdr:nvGrpSpPr>
      <xdr:grpSpPr>
        <a:xfrm>
          <a:off x="11326346" y="865654"/>
          <a:ext cx="5506041" cy="2673836"/>
          <a:chOff x="12564036" y="1165691"/>
          <a:chExt cx="5793967" cy="2739390"/>
        </a:xfrm>
      </xdr:grpSpPr>
      <xdr:graphicFrame macro="">
        <xdr:nvGraphicFramePr>
          <xdr:cNvPr id="3" name="Diagramm 2">
            <a:extLst>
              <a:ext uri="{FF2B5EF4-FFF2-40B4-BE49-F238E27FC236}">
                <a16:creationId xmlns:a16="http://schemas.microsoft.com/office/drawing/2014/main" id="{BAE99EDA-EA4D-B0A4-2679-6B7D5A82BD7E}"/>
              </a:ext>
            </a:extLst>
          </xdr:cNvPr>
          <xdr:cNvGraphicFramePr>
            <a:graphicFrameLocks/>
          </xdr:cNvGraphicFramePr>
        </xdr:nvGraphicFramePr>
        <xdr:xfrm>
          <a:off x="12564036" y="1165691"/>
          <a:ext cx="2933700" cy="273939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Diagramm 4">
            <a:extLst>
              <a:ext uri="{FF2B5EF4-FFF2-40B4-BE49-F238E27FC236}">
                <a16:creationId xmlns:a16="http://schemas.microsoft.com/office/drawing/2014/main" id="{7D204757-EBAD-1413-4FF9-B1A0EB9B9EE7}"/>
              </a:ext>
            </a:extLst>
          </xdr:cNvPr>
          <xdr:cNvGraphicFramePr>
            <a:graphicFrameLocks/>
          </xdr:cNvGraphicFramePr>
        </xdr:nvGraphicFramePr>
        <xdr:xfrm>
          <a:off x="14480803" y="1165691"/>
          <a:ext cx="3877200" cy="273939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11</xdr:col>
      <xdr:colOff>114300</xdr:colOff>
      <xdr:row>3</xdr:row>
      <xdr:rowOff>47625</xdr:rowOff>
    </xdr:from>
    <xdr:to>
      <xdr:col>14</xdr:col>
      <xdr:colOff>596511</xdr:colOff>
      <xdr:row>18</xdr:row>
      <xdr:rowOff>110490</xdr:rowOff>
    </xdr:to>
    <xdr:graphicFrame macro="">
      <xdr:nvGraphicFramePr>
        <xdr:cNvPr id="4" name="Diagramm 5">
          <a:extLst>
            <a:ext uri="{FF2B5EF4-FFF2-40B4-BE49-F238E27FC236}">
              <a16:creationId xmlns:a16="http://schemas.microsoft.com/office/drawing/2014/main" id="{5D8F8E58-D408-49A1-979E-1416CFA02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398182</xdr:colOff>
      <xdr:row>3</xdr:row>
      <xdr:rowOff>47625</xdr:rowOff>
    </xdr:from>
    <xdr:to>
      <xdr:col>18</xdr:col>
      <xdr:colOff>226950</xdr:colOff>
      <xdr:row>18</xdr:row>
      <xdr:rowOff>110490</xdr:rowOff>
    </xdr:to>
    <xdr:graphicFrame macro="">
      <xdr:nvGraphicFramePr>
        <xdr:cNvPr id="6" name="Diagramm 5">
          <a:extLst>
            <a:ext uri="{FF2B5EF4-FFF2-40B4-BE49-F238E27FC236}">
              <a16:creationId xmlns:a16="http://schemas.microsoft.com/office/drawing/2014/main" id="{9DDB93C9-45D6-4BE8-AF8A-8AEF2BDAC0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111500</xdr:colOff>
      <xdr:row>5</xdr:row>
      <xdr:rowOff>18602</xdr:rowOff>
    </xdr:from>
    <xdr:to>
      <xdr:col>14</xdr:col>
      <xdr:colOff>711538</xdr:colOff>
      <xdr:row>17</xdr:row>
      <xdr:rowOff>138132</xdr:rowOff>
    </xdr:to>
    <xdr:graphicFrame macro="">
      <xdr:nvGraphicFramePr>
        <xdr:cNvPr id="4" name="Diagramm 3">
          <a:extLst>
            <a:ext uri="{FF2B5EF4-FFF2-40B4-BE49-F238E27FC236}">
              <a16:creationId xmlns:a16="http://schemas.microsoft.com/office/drawing/2014/main" id="{27C9B2DF-8706-4D77-A34B-FD70E80157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EWI">
    <a:dk1>
      <a:srgbClr val="303333"/>
    </a:dk1>
    <a:lt1>
      <a:srgbClr val="FFFFFF"/>
    </a:lt1>
    <a:dk2>
      <a:srgbClr val="616767"/>
    </a:dk2>
    <a:lt2>
      <a:srgbClr val="FFFFFF"/>
    </a:lt2>
    <a:accent1>
      <a:srgbClr val="FFBF27"/>
    </a:accent1>
    <a:accent2>
      <a:srgbClr val="616767"/>
    </a:accent2>
    <a:accent3>
      <a:srgbClr val="8CC8FF"/>
    </a:accent3>
    <a:accent4>
      <a:srgbClr val="FFD97D"/>
    </a:accent4>
    <a:accent5>
      <a:srgbClr val="A0A4A4"/>
    </a:accent5>
    <a:accent6>
      <a:srgbClr val="C00000"/>
    </a:accent6>
    <a:hlink>
      <a:srgbClr val="FFBF27"/>
    </a:hlink>
    <a:folHlink>
      <a:srgbClr val="FFBF27"/>
    </a:folHlink>
  </a:clrScheme>
  <a:fontScheme name="Trebuchet MS">
    <a:majorFont>
      <a:latin typeface="Trebuchet MS" panose="020B0603020202020204"/>
      <a:ea typeface=""/>
      <a:cs typeface=""/>
      <a:font script="Jpan" typeface="HGｺﾞｼｯｸM"/>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rebuchet MS" panose="020B0603020202020204"/>
      <a:ea typeface=""/>
      <a:cs typeface=""/>
      <a:font script="Jpan" typeface="HG丸ｺﾞｼｯｸM-PRO"/>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wi.uni-koeln.d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BD8F-AE82-406D-A0F1-9D803FA9CF87}">
  <sheetPr>
    <tabColor rgb="FFFFC027"/>
  </sheetPr>
  <dimension ref="A1:N57"/>
  <sheetViews>
    <sheetView tabSelected="1" zoomScaleNormal="100" workbookViewId="0"/>
  </sheetViews>
  <sheetFormatPr baseColWidth="10" defaultColWidth="11.42578125" defaultRowHeight="16.5"/>
  <cols>
    <col min="1" max="1" width="4.42578125" style="2" customWidth="1"/>
    <col min="2" max="3" width="13.5703125" style="2" customWidth="1"/>
    <col min="4" max="4" width="19.7109375" style="2" customWidth="1"/>
    <col min="5" max="5" width="11.5703125" style="2" bestFit="1" customWidth="1"/>
    <col min="6" max="16384" width="11.42578125" style="2"/>
  </cols>
  <sheetData>
    <row r="1" spans="1:14" ht="20.85" customHeight="1">
      <c r="A1" s="12"/>
      <c r="B1" s="12"/>
      <c r="C1" s="12"/>
      <c r="D1" s="12"/>
      <c r="E1" s="12"/>
      <c r="F1" s="12"/>
      <c r="G1" s="12"/>
      <c r="H1" s="12"/>
      <c r="I1" s="12"/>
      <c r="J1" s="12"/>
      <c r="K1" s="12"/>
      <c r="L1" s="12"/>
      <c r="M1" s="12"/>
      <c r="N1" s="12"/>
    </row>
    <row r="2" spans="1:14" ht="17.25" customHeight="1"/>
    <row r="3" spans="1:14" ht="27.75">
      <c r="D3" s="5" t="s">
        <v>684</v>
      </c>
    </row>
    <row r="4" spans="1:14" ht="23.25">
      <c r="D4" s="6"/>
      <c r="F4" s="5"/>
      <c r="G4" s="5"/>
      <c r="H4" s="5"/>
    </row>
    <row r="5" spans="1:14">
      <c r="D5" s="77" t="s">
        <v>663</v>
      </c>
      <c r="E5" s="2" t="s">
        <v>664</v>
      </c>
    </row>
    <row r="7" spans="1:14">
      <c r="D7" s="7" t="s">
        <v>0</v>
      </c>
      <c r="E7" s="116" t="s">
        <v>1</v>
      </c>
    </row>
    <row r="9" spans="1:14">
      <c r="D9" s="8" t="s">
        <v>2</v>
      </c>
    </row>
    <row r="10" spans="1:14">
      <c r="D10" s="9" t="s">
        <v>3</v>
      </c>
    </row>
    <row r="11" spans="1:14">
      <c r="D11" s="9" t="s">
        <v>4</v>
      </c>
    </row>
    <row r="12" spans="1:14">
      <c r="D12" s="9" t="s">
        <v>5</v>
      </c>
    </row>
    <row r="13" spans="1:14">
      <c r="D13" s="9" t="s">
        <v>6</v>
      </c>
    </row>
    <row r="14" spans="1:14" ht="16.5" customHeight="1">
      <c r="D14" s="9"/>
    </row>
    <row r="15" spans="1:14">
      <c r="D15" s="10" t="s">
        <v>7</v>
      </c>
    </row>
    <row r="16" spans="1:14">
      <c r="D16" s="10"/>
    </row>
    <row r="17" spans="1:13" ht="9.75" customHeight="1"/>
    <row r="18" spans="1:13">
      <c r="D18" s="260" t="s">
        <v>8</v>
      </c>
      <c r="E18" s="260"/>
      <c r="F18" s="260"/>
      <c r="G18" s="260"/>
      <c r="H18" s="260"/>
      <c r="I18" s="260"/>
      <c r="J18" s="260"/>
      <c r="K18" s="260"/>
    </row>
    <row r="19" spans="1:13">
      <c r="D19" s="260"/>
      <c r="E19" s="260"/>
      <c r="F19" s="260"/>
      <c r="G19" s="260"/>
      <c r="H19" s="260"/>
      <c r="I19" s="260"/>
      <c r="J19" s="260"/>
      <c r="K19" s="260"/>
    </row>
    <row r="20" spans="1:13">
      <c r="D20" s="260"/>
      <c r="E20" s="260"/>
      <c r="F20" s="260"/>
      <c r="G20" s="260"/>
      <c r="H20" s="260"/>
      <c r="I20" s="260"/>
      <c r="J20" s="260"/>
      <c r="K20" s="260"/>
    </row>
    <row r="21" spans="1:13">
      <c r="D21" s="260"/>
      <c r="E21" s="260"/>
      <c r="F21" s="260"/>
      <c r="G21" s="260"/>
      <c r="H21" s="260"/>
      <c r="I21" s="260"/>
      <c r="J21" s="260"/>
      <c r="K21" s="260"/>
    </row>
    <row r="22" spans="1:13">
      <c r="D22" s="260"/>
      <c r="E22" s="260"/>
      <c r="F22" s="260"/>
      <c r="G22" s="260"/>
      <c r="H22" s="260"/>
      <c r="I22" s="260"/>
      <c r="J22" s="260"/>
      <c r="K22" s="260"/>
    </row>
    <row r="23" spans="1:13">
      <c r="D23" s="260"/>
      <c r="E23" s="260"/>
      <c r="F23" s="260"/>
      <c r="G23" s="260"/>
      <c r="H23" s="260"/>
      <c r="I23" s="260"/>
      <c r="J23" s="260"/>
      <c r="K23" s="260"/>
    </row>
    <row r="26" spans="1:13" ht="16.5" customHeight="1">
      <c r="A26" s="76"/>
      <c r="B26" s="76"/>
      <c r="C26" s="76"/>
      <c r="D26" s="76"/>
      <c r="E26" s="76"/>
      <c r="F26" s="76"/>
      <c r="G26" s="76"/>
      <c r="H26" s="76"/>
      <c r="I26" s="76"/>
      <c r="J26" s="76"/>
      <c r="K26" s="76"/>
      <c r="L26" s="76"/>
      <c r="M26" s="76"/>
    </row>
    <row r="27" spans="1:13" ht="16.5" customHeight="1">
      <c r="A27" s="76"/>
      <c r="B27" s="76"/>
      <c r="C27" s="76"/>
      <c r="D27" s="76"/>
      <c r="E27" s="76"/>
      <c r="F27" s="76"/>
      <c r="G27" s="76"/>
      <c r="H27" s="76"/>
      <c r="I27" s="76"/>
      <c r="J27" s="76"/>
      <c r="K27" s="76"/>
      <c r="L27" s="76"/>
      <c r="M27" s="76"/>
    </row>
    <row r="28" spans="1:13" ht="21">
      <c r="A28" s="74"/>
      <c r="B28" s="74"/>
      <c r="C28" s="74"/>
      <c r="D28" s="74"/>
      <c r="E28" s="74"/>
      <c r="F28" s="74"/>
      <c r="G28" s="74"/>
      <c r="H28" s="74"/>
      <c r="I28" s="74"/>
      <c r="J28" s="74"/>
      <c r="K28" s="74"/>
      <c r="L28" s="74"/>
      <c r="M28" s="74"/>
    </row>
    <row r="29" spans="1:13">
      <c r="A29" s="77"/>
      <c r="B29" s="77"/>
      <c r="C29" s="77"/>
      <c r="D29" s="77"/>
      <c r="E29" s="77"/>
      <c r="F29" s="77"/>
      <c r="G29" s="77"/>
      <c r="H29" s="77"/>
      <c r="I29" s="77"/>
      <c r="J29" s="77"/>
      <c r="K29" s="77"/>
      <c r="L29" s="77"/>
      <c r="M29" s="77"/>
    </row>
    <row r="39" spans="1:1" ht="15" customHeight="1"/>
    <row r="40" spans="1:1">
      <c r="A40" s="11"/>
    </row>
    <row r="41" spans="1:1">
      <c r="A41" s="11"/>
    </row>
    <row r="42" spans="1:1">
      <c r="A42" s="11"/>
    </row>
    <row r="43" spans="1:1">
      <c r="A43" s="11"/>
    </row>
    <row r="44" spans="1:1">
      <c r="A44" s="11"/>
    </row>
    <row r="45" spans="1:1">
      <c r="A45" s="11"/>
    </row>
    <row r="46" spans="1:1">
      <c r="A46" s="11"/>
    </row>
    <row r="47" spans="1:1">
      <c r="A47" s="11"/>
    </row>
    <row r="48" spans="1:1">
      <c r="A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sheetData>
  <sheetProtection algorithmName="SHA-512" hashValue="QajE9KiKt1jS7x1YXMuM4sx4GEl+v6jX94jgVmdAXcUal1hkVt2N3diJEoJZHPq2BcKknnbxB8C8XQfqJIpAJQ==" saltValue="0z3iNBUgY1zdz1ay6ev48A==" spinCount="100000" sheet="1" objects="1" scenarios="1"/>
  <mergeCells count="1">
    <mergeCell ref="D18:K23"/>
  </mergeCells>
  <hyperlinks>
    <hyperlink ref="D15" r:id="rId1" xr:uid="{7C27154E-1182-44F9-A6C6-0644EF71CF55}"/>
  </hyperlinks>
  <pageMargins left="0.7" right="0.7" top="0.78740157499999996" bottom="0.78740157499999996" header="0.3" footer="0.3"/>
  <pageSetup paperSize="9" orientation="portrait" horizont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795FD-6C3D-4531-9243-5754AE96BFBD}">
  <sheetPr>
    <tabColor theme="2" tint="-9.9978637043366805E-2"/>
  </sheetPr>
  <dimension ref="A1:T85"/>
  <sheetViews>
    <sheetView showGridLines="0" zoomScale="85" zoomScaleNormal="85" workbookViewId="0"/>
  </sheetViews>
  <sheetFormatPr baseColWidth="10" defaultColWidth="10.5703125" defaultRowHeight="14.25"/>
  <cols>
    <col min="1" max="1" width="9.42578125" style="3" customWidth="1"/>
    <col min="2" max="2" width="37.5703125" style="3" customWidth="1"/>
    <col min="3" max="6" width="15.5703125" style="3" customWidth="1"/>
    <col min="7" max="7" width="16" style="3" customWidth="1"/>
    <col min="8" max="8" width="14.5703125" style="3" bestFit="1" customWidth="1"/>
    <col min="9" max="9" width="126" style="3" bestFit="1" customWidth="1"/>
    <col min="10" max="10" width="38.5703125" style="3" customWidth="1"/>
    <col min="11" max="18" width="11.5703125" style="3" customWidth="1"/>
    <col min="19" max="16384" width="10.5703125" style="3"/>
  </cols>
  <sheetData>
    <row r="1" spans="1:20" ht="35.1" customHeight="1">
      <c r="A1" s="19"/>
      <c r="B1" s="28" t="s">
        <v>671</v>
      </c>
      <c r="C1" s="28"/>
      <c r="D1" s="20"/>
      <c r="E1" s="20"/>
      <c r="F1" s="20"/>
      <c r="G1" s="20"/>
      <c r="H1" s="20"/>
      <c r="I1" s="20"/>
      <c r="J1" s="20"/>
      <c r="K1" s="245"/>
    </row>
    <row r="2" spans="1:20" ht="10.35" customHeight="1"/>
    <row r="3" spans="1:20" ht="20.25">
      <c r="A3" s="23"/>
      <c r="B3" s="24" t="s">
        <v>568</v>
      </c>
      <c r="C3" s="24"/>
      <c r="D3" s="23"/>
      <c r="E3" s="23"/>
      <c r="F3" s="23"/>
      <c r="G3" s="23"/>
      <c r="H3" s="23"/>
      <c r="I3" s="23"/>
      <c r="J3" s="23"/>
    </row>
    <row r="5" spans="1:20" ht="15" customHeight="1">
      <c r="C5" s="148" t="s">
        <v>71</v>
      </c>
      <c r="D5" s="168" t="s">
        <v>41</v>
      </c>
      <c r="E5" s="168" t="s">
        <v>42</v>
      </c>
      <c r="F5" s="164" t="s">
        <v>72</v>
      </c>
    </row>
    <row r="6" spans="1:20" ht="15" customHeight="1">
      <c r="B6" s="4" t="s">
        <v>569</v>
      </c>
      <c r="C6" s="184" t="s">
        <v>570</v>
      </c>
      <c r="D6" s="186" t="s">
        <v>571</v>
      </c>
      <c r="E6" s="186" t="s">
        <v>572</v>
      </c>
      <c r="F6" s="187" t="s">
        <v>1</v>
      </c>
      <c r="G6" s="4" t="s">
        <v>573</v>
      </c>
      <c r="H6" s="4"/>
      <c r="I6" s="135" t="s">
        <v>574</v>
      </c>
      <c r="J6" s="135" t="s">
        <v>45</v>
      </c>
    </row>
    <row r="7" spans="1:20" ht="15" customHeight="1">
      <c r="B7" s="106" t="s">
        <v>576</v>
      </c>
      <c r="C7" s="139">
        <v>1213</v>
      </c>
      <c r="D7" s="139">
        <v>1451</v>
      </c>
      <c r="E7" s="139">
        <v>2022</v>
      </c>
      <c r="F7" s="43">
        <v>2157</v>
      </c>
      <c r="G7" s="212"/>
      <c r="H7" s="211"/>
      <c r="I7" s="287" t="s">
        <v>577</v>
      </c>
      <c r="J7" s="210"/>
    </row>
    <row r="8" spans="1:20" ht="15" customHeight="1">
      <c r="B8" s="106" t="s">
        <v>578</v>
      </c>
      <c r="C8" s="139">
        <v>5</v>
      </c>
      <c r="D8" s="139">
        <v>10</v>
      </c>
      <c r="E8" s="139">
        <v>41</v>
      </c>
      <c r="F8" s="32">
        <v>103</v>
      </c>
      <c r="G8" s="281">
        <v>45169</v>
      </c>
      <c r="H8" s="283"/>
      <c r="I8" s="287"/>
      <c r="J8" s="285" t="s">
        <v>670</v>
      </c>
    </row>
    <row r="9" spans="1:20" ht="15" customHeight="1">
      <c r="B9" s="106" t="s">
        <v>579</v>
      </c>
      <c r="C9" s="139">
        <v>2</v>
      </c>
      <c r="D9" s="139">
        <v>2</v>
      </c>
      <c r="E9" s="139">
        <v>2</v>
      </c>
      <c r="F9" s="32">
        <v>6</v>
      </c>
      <c r="G9" s="282"/>
      <c r="H9" s="284"/>
      <c r="I9" s="287"/>
      <c r="J9" s="286"/>
    </row>
    <row r="10" spans="1:20" ht="15" customHeight="1">
      <c r="B10" s="106" t="s">
        <v>580</v>
      </c>
      <c r="C10" s="139">
        <v>64</v>
      </c>
      <c r="D10" s="139">
        <v>70</v>
      </c>
      <c r="E10" s="139">
        <v>69</v>
      </c>
      <c r="F10" s="32">
        <v>73</v>
      </c>
      <c r="G10" s="282"/>
      <c r="H10" s="284"/>
      <c r="I10" s="287"/>
      <c r="J10" s="286"/>
    </row>
    <row r="11" spans="1:20" ht="15" customHeight="1">
      <c r="B11" s="106" t="s">
        <v>581</v>
      </c>
      <c r="C11" s="139">
        <v>28</v>
      </c>
      <c r="D11" s="139">
        <v>29</v>
      </c>
      <c r="E11" s="139">
        <v>44</v>
      </c>
      <c r="F11" s="32">
        <v>44</v>
      </c>
      <c r="G11" s="282"/>
      <c r="H11" s="284"/>
      <c r="I11" s="287"/>
      <c r="J11" s="286"/>
    </row>
    <row r="12" spans="1:20" ht="14.25" customHeight="1">
      <c r="B12" s="26" t="s">
        <v>391</v>
      </c>
      <c r="C12" s="140">
        <v>1312</v>
      </c>
      <c r="D12" s="140">
        <v>1562</v>
      </c>
      <c r="E12" s="140">
        <v>2178</v>
      </c>
      <c r="F12" s="110">
        <v>2383</v>
      </c>
      <c r="G12" s="213"/>
      <c r="H12" s="214"/>
      <c r="I12" s="287"/>
      <c r="J12" s="214"/>
    </row>
    <row r="13" spans="1:20" ht="14.25" customHeight="1">
      <c r="B13" s="25"/>
      <c r="C13" s="141"/>
      <c r="D13" s="95"/>
      <c r="F13" s="73"/>
      <c r="G13" s="234"/>
      <c r="I13" s="64"/>
      <c r="J13" s="64"/>
    </row>
    <row r="14" spans="1:20">
      <c r="C14" s="148" t="s">
        <v>71</v>
      </c>
      <c r="D14" s="168" t="s">
        <v>41</v>
      </c>
      <c r="E14" s="168" t="s">
        <v>42</v>
      </c>
      <c r="F14" s="164" t="s">
        <v>72</v>
      </c>
      <c r="I14" s="64"/>
      <c r="J14" s="64"/>
    </row>
    <row r="15" spans="1:20" ht="15" customHeight="1">
      <c r="B15" s="4" t="s">
        <v>582</v>
      </c>
      <c r="C15" s="184" t="s">
        <v>570</v>
      </c>
      <c r="D15" s="186" t="s">
        <v>571</v>
      </c>
      <c r="E15" s="186" t="s">
        <v>572</v>
      </c>
      <c r="F15" s="187" t="s">
        <v>1</v>
      </c>
      <c r="G15" s="4" t="s">
        <v>573</v>
      </c>
      <c r="H15" s="4"/>
      <c r="I15" s="135" t="s">
        <v>574</v>
      </c>
      <c r="J15" s="135" t="s">
        <v>45</v>
      </c>
    </row>
    <row r="16" spans="1:20" ht="84" customHeight="1">
      <c r="B16" s="106" t="s">
        <v>583</v>
      </c>
      <c r="C16" s="142" t="s">
        <v>584</v>
      </c>
      <c r="D16" s="195">
        <v>1</v>
      </c>
      <c r="E16" s="195">
        <v>15</v>
      </c>
      <c r="F16" s="32">
        <v>26</v>
      </c>
      <c r="G16" s="205" t="s">
        <v>585</v>
      </c>
      <c r="H16" s="16"/>
      <c r="I16" s="122" t="s">
        <v>672</v>
      </c>
      <c r="J16" s="138" t="s">
        <v>586</v>
      </c>
      <c r="L16" s="208"/>
      <c r="T16" s="208"/>
    </row>
    <row r="17" spans="2:10" ht="34.35" customHeight="1">
      <c r="B17" s="106" t="s">
        <v>587</v>
      </c>
      <c r="C17" s="142" t="s">
        <v>584</v>
      </c>
      <c r="D17" s="195">
        <v>1</v>
      </c>
      <c r="E17" s="195">
        <v>1</v>
      </c>
      <c r="F17" s="32">
        <v>1</v>
      </c>
      <c r="G17" s="205" t="s">
        <v>585</v>
      </c>
      <c r="H17" s="16"/>
      <c r="I17" s="122" t="s">
        <v>588</v>
      </c>
      <c r="J17" s="122" t="s">
        <v>589</v>
      </c>
    </row>
    <row r="18" spans="2:10">
      <c r="B18" s="25"/>
      <c r="C18" s="141"/>
      <c r="D18" s="95"/>
      <c r="I18" s="64"/>
      <c r="J18" s="64"/>
    </row>
    <row r="19" spans="2:10">
      <c r="B19" s="25"/>
      <c r="C19" s="148" t="s">
        <v>71</v>
      </c>
      <c r="D19" s="168" t="s">
        <v>41</v>
      </c>
      <c r="E19" s="168" t="s">
        <v>42</v>
      </c>
      <c r="F19" s="164" t="s">
        <v>72</v>
      </c>
      <c r="I19" s="64"/>
      <c r="J19" s="64"/>
    </row>
    <row r="20" spans="2:10" ht="15" customHeight="1">
      <c r="B20" s="4" t="s">
        <v>590</v>
      </c>
      <c r="C20" s="184" t="s">
        <v>570</v>
      </c>
      <c r="D20" s="186" t="s">
        <v>571</v>
      </c>
      <c r="E20" s="186" t="s">
        <v>572</v>
      </c>
      <c r="F20" s="187" t="s">
        <v>1</v>
      </c>
      <c r="G20" s="4" t="s">
        <v>573</v>
      </c>
      <c r="H20" s="4"/>
      <c r="I20" s="135" t="s">
        <v>574</v>
      </c>
      <c r="J20" s="135" t="s">
        <v>45</v>
      </c>
    </row>
    <row r="21" spans="2:10" ht="15" customHeight="1">
      <c r="B21" s="26" t="s">
        <v>591</v>
      </c>
      <c r="C21" s="127">
        <v>9</v>
      </c>
      <c r="D21" s="177">
        <v>19</v>
      </c>
      <c r="E21" s="177">
        <v>19</v>
      </c>
      <c r="F21" s="196">
        <v>20</v>
      </c>
      <c r="G21" s="293" t="s">
        <v>585</v>
      </c>
      <c r="H21" s="296"/>
      <c r="I21" s="289" t="s">
        <v>592</v>
      </c>
      <c r="J21" s="16" t="s">
        <v>593</v>
      </c>
    </row>
    <row r="22" spans="2:10" ht="15" customHeight="1">
      <c r="B22" s="26" t="s">
        <v>594</v>
      </c>
      <c r="C22" s="127">
        <v>82</v>
      </c>
      <c r="D22" s="177">
        <v>95</v>
      </c>
      <c r="E22" s="177">
        <v>93</v>
      </c>
      <c r="F22" s="196">
        <v>90</v>
      </c>
      <c r="G22" s="294"/>
      <c r="H22" s="283"/>
      <c r="I22" s="287"/>
      <c r="J22" s="16" t="s">
        <v>593</v>
      </c>
    </row>
    <row r="23" spans="2:10" ht="15" customHeight="1">
      <c r="B23" s="26" t="s">
        <v>595</v>
      </c>
      <c r="C23" s="127">
        <v>9</v>
      </c>
      <c r="D23" s="177">
        <v>18</v>
      </c>
      <c r="E23" s="177">
        <v>18</v>
      </c>
      <c r="F23" s="196">
        <v>45</v>
      </c>
      <c r="G23" s="294"/>
      <c r="H23" s="283"/>
      <c r="I23" s="287"/>
      <c r="J23" s="16" t="s">
        <v>593</v>
      </c>
    </row>
    <row r="24" spans="2:10" ht="15" customHeight="1">
      <c r="B24" s="26" t="s">
        <v>596</v>
      </c>
      <c r="C24" s="127">
        <v>8</v>
      </c>
      <c r="D24" s="177">
        <v>15</v>
      </c>
      <c r="E24" s="177">
        <v>15</v>
      </c>
      <c r="F24" s="196">
        <v>18</v>
      </c>
      <c r="G24" s="295"/>
      <c r="H24" s="297"/>
      <c r="I24" s="290"/>
      <c r="J24" s="16" t="s">
        <v>593</v>
      </c>
    </row>
    <row r="25" spans="2:10" ht="5.0999999999999996" customHeight="1">
      <c r="B25" s="27"/>
      <c r="C25" s="143"/>
      <c r="D25" s="193"/>
      <c r="E25" s="193"/>
      <c r="F25" s="13"/>
      <c r="G25" s="13"/>
      <c r="H25" s="13"/>
      <c r="I25" s="98"/>
      <c r="J25" s="98"/>
    </row>
    <row r="26" spans="2:10" ht="14.25" customHeight="1">
      <c r="B26" s="26" t="s">
        <v>597</v>
      </c>
      <c r="C26" s="140">
        <v>91</v>
      </c>
      <c r="D26" s="194">
        <v>114</v>
      </c>
      <c r="E26" s="194">
        <v>112</v>
      </c>
      <c r="F26" s="110">
        <v>110</v>
      </c>
      <c r="G26" s="112"/>
      <c r="H26" s="29"/>
      <c r="I26" s="291" t="s">
        <v>598</v>
      </c>
      <c r="J26" s="109"/>
    </row>
    <row r="27" spans="2:10" ht="14.25" customHeight="1">
      <c r="B27" s="26" t="s">
        <v>599</v>
      </c>
      <c r="C27" s="140">
        <v>17</v>
      </c>
      <c r="D27" s="194">
        <v>33</v>
      </c>
      <c r="E27" s="194">
        <v>33</v>
      </c>
      <c r="F27" s="110">
        <v>63</v>
      </c>
      <c r="G27" s="110"/>
      <c r="H27" s="29"/>
      <c r="I27" s="292"/>
      <c r="J27" s="109"/>
    </row>
    <row r="28" spans="2:10" ht="14.25" customHeight="1">
      <c r="B28" s="25"/>
      <c r="C28" s="141"/>
      <c r="I28" s="64"/>
      <c r="J28" s="64"/>
    </row>
    <row r="29" spans="2:10">
      <c r="C29" s="126"/>
      <c r="I29" s="64"/>
      <c r="J29" s="64"/>
    </row>
    <row r="30" spans="2:10" ht="15" customHeight="1">
      <c r="B30" s="135" t="s">
        <v>600</v>
      </c>
      <c r="C30" s="298" t="s">
        <v>601</v>
      </c>
      <c r="D30" s="298"/>
      <c r="E30" s="4"/>
      <c r="F30" s="4"/>
      <c r="G30" s="4"/>
      <c r="H30" s="4"/>
      <c r="I30" s="135" t="s">
        <v>574</v>
      </c>
      <c r="J30" s="135" t="s">
        <v>45</v>
      </c>
    </row>
    <row r="31" spans="2:10" ht="15" customHeight="1">
      <c r="B31" s="26" t="s">
        <v>602</v>
      </c>
      <c r="C31" s="288">
        <v>0.99</v>
      </c>
      <c r="D31" s="288"/>
      <c r="E31" s="92"/>
      <c r="F31" s="92"/>
      <c r="G31" s="18"/>
      <c r="H31" s="18"/>
      <c r="I31" s="16" t="s">
        <v>603</v>
      </c>
      <c r="J31" s="16" t="s">
        <v>604</v>
      </c>
    </row>
    <row r="32" spans="2:10" ht="15" customHeight="1">
      <c r="B32" s="106" t="s">
        <v>605</v>
      </c>
      <c r="C32" s="288">
        <f>AVERAGE(2.3,3.5,6.1)</f>
        <v>3.9666666666666663</v>
      </c>
      <c r="D32" s="288"/>
      <c r="E32" s="92"/>
      <c r="F32" s="92"/>
      <c r="G32" s="18"/>
      <c r="H32" s="18"/>
      <c r="I32" s="16" t="s">
        <v>606</v>
      </c>
      <c r="J32" s="16" t="s">
        <v>607</v>
      </c>
    </row>
    <row r="33" spans="2:10" ht="15" customHeight="1">
      <c r="B33" s="26" t="s">
        <v>608</v>
      </c>
      <c r="C33" s="288">
        <v>6.1</v>
      </c>
      <c r="D33" s="288"/>
      <c r="E33" s="92"/>
      <c r="F33" s="92"/>
      <c r="G33" s="18"/>
      <c r="H33" s="18"/>
      <c r="I33" s="16"/>
      <c r="J33" s="16" t="s">
        <v>607</v>
      </c>
    </row>
    <row r="34" spans="2:10" ht="15" customHeight="1">
      <c r="B34" s="26" t="s">
        <v>609</v>
      </c>
      <c r="C34" s="288">
        <v>8</v>
      </c>
      <c r="D34" s="288"/>
      <c r="E34" s="92"/>
      <c r="F34" s="92"/>
      <c r="G34" s="18"/>
      <c r="H34" s="18"/>
      <c r="I34" s="16"/>
      <c r="J34" s="16" t="s">
        <v>607</v>
      </c>
    </row>
    <row r="35" spans="2:10" ht="15" customHeight="1">
      <c r="B35" s="26" t="s">
        <v>610</v>
      </c>
      <c r="C35" s="288" t="s">
        <v>584</v>
      </c>
      <c r="D35" s="288"/>
      <c r="E35" s="92"/>
      <c r="F35" s="92"/>
      <c r="G35" s="18"/>
      <c r="H35" s="18"/>
      <c r="I35" s="16"/>
      <c r="J35" s="16" t="s">
        <v>584</v>
      </c>
    </row>
    <row r="36" spans="2:10" ht="15" customHeight="1">
      <c r="B36" s="26" t="s">
        <v>611</v>
      </c>
      <c r="C36" s="288">
        <v>26</v>
      </c>
      <c r="D36" s="288"/>
      <c r="E36" s="92"/>
      <c r="F36" s="92"/>
      <c r="G36" s="18"/>
      <c r="H36" s="18"/>
      <c r="I36" s="16"/>
      <c r="J36" s="16" t="s">
        <v>612</v>
      </c>
    </row>
    <row r="37" spans="2:10">
      <c r="B37" s="27"/>
      <c r="C37" s="144"/>
      <c r="D37" s="13"/>
      <c r="E37" s="13"/>
      <c r="F37" s="13"/>
      <c r="G37" s="13"/>
      <c r="H37" s="13"/>
      <c r="I37" s="98"/>
      <c r="J37" s="98"/>
    </row>
    <row r="38" spans="2:10">
      <c r="C38" s="126"/>
      <c r="I38" s="64"/>
      <c r="J38" s="64"/>
    </row>
    <row r="39" spans="2:10" ht="15">
      <c r="B39" s="4" t="s">
        <v>613</v>
      </c>
      <c r="C39" s="123">
        <v>2019</v>
      </c>
      <c r="D39" s="169">
        <v>2020</v>
      </c>
      <c r="E39" s="169">
        <v>2021</v>
      </c>
      <c r="F39" s="4">
        <v>2022</v>
      </c>
      <c r="G39" s="4" t="s">
        <v>573</v>
      </c>
      <c r="H39" s="4"/>
      <c r="I39" s="135" t="s">
        <v>574</v>
      </c>
      <c r="J39" s="135" t="s">
        <v>45</v>
      </c>
    </row>
    <row r="40" spans="2:10">
      <c r="B40" s="26" t="s">
        <v>602</v>
      </c>
      <c r="C40" s="124">
        <v>13602</v>
      </c>
      <c r="D40" s="173">
        <v>13323</v>
      </c>
      <c r="E40" s="173">
        <v>12843</v>
      </c>
      <c r="F40" s="42">
        <v>12545</v>
      </c>
      <c r="G40" s="29">
        <v>45078</v>
      </c>
      <c r="H40" s="18"/>
      <c r="I40" s="16"/>
      <c r="J40" s="16" t="s">
        <v>614</v>
      </c>
    </row>
    <row r="41" spans="2:10">
      <c r="B41" s="26" t="s">
        <v>605</v>
      </c>
      <c r="C41" s="124">
        <v>24799</v>
      </c>
      <c r="D41" s="173">
        <v>23686</v>
      </c>
      <c r="E41" s="173">
        <v>22847</v>
      </c>
      <c r="F41" s="42">
        <v>22496</v>
      </c>
      <c r="G41" s="29">
        <v>45078</v>
      </c>
      <c r="H41" s="18"/>
      <c r="I41" s="16" t="s">
        <v>615</v>
      </c>
      <c r="J41" s="16" t="s">
        <v>614</v>
      </c>
    </row>
    <row r="42" spans="2:10">
      <c r="B42" s="26" t="s">
        <v>616</v>
      </c>
      <c r="C42" s="124">
        <v>93136</v>
      </c>
      <c r="D42" s="173">
        <v>89667</v>
      </c>
      <c r="E42" s="173">
        <v>89714</v>
      </c>
      <c r="F42" s="42">
        <v>89392</v>
      </c>
      <c r="G42" s="29">
        <v>45078</v>
      </c>
      <c r="H42" s="18"/>
      <c r="I42" s="16"/>
      <c r="J42" s="16" t="s">
        <v>614</v>
      </c>
    </row>
    <row r="43" spans="2:10">
      <c r="B43" s="26" t="s">
        <v>609</v>
      </c>
      <c r="C43" s="124">
        <v>57036</v>
      </c>
      <c r="D43" s="173">
        <v>55346</v>
      </c>
      <c r="E43" s="173">
        <v>52192</v>
      </c>
      <c r="F43" s="42">
        <v>52297</v>
      </c>
      <c r="G43" s="29">
        <v>45078</v>
      </c>
      <c r="H43" s="18"/>
      <c r="I43" s="16"/>
      <c r="J43" s="16" t="s">
        <v>614</v>
      </c>
    </row>
    <row r="44" spans="2:10">
      <c r="B44" s="26" t="s">
        <v>610</v>
      </c>
      <c r="C44" s="139" t="s">
        <v>584</v>
      </c>
      <c r="D44" s="195" t="s">
        <v>584</v>
      </c>
      <c r="E44" s="195" t="s">
        <v>584</v>
      </c>
      <c r="F44" s="32" t="s">
        <v>584</v>
      </c>
      <c r="G44" s="29" t="s">
        <v>584</v>
      </c>
      <c r="H44" s="18"/>
      <c r="I44" s="105"/>
      <c r="J44" s="16" t="s">
        <v>584</v>
      </c>
    </row>
    <row r="45" spans="2:10">
      <c r="B45" s="26" t="s">
        <v>611</v>
      </c>
      <c r="C45" s="124">
        <v>150000</v>
      </c>
      <c r="D45" s="173">
        <v>150000</v>
      </c>
      <c r="E45" s="173">
        <v>150000</v>
      </c>
      <c r="F45" s="42">
        <v>150000</v>
      </c>
      <c r="G45" s="29" t="s">
        <v>584</v>
      </c>
      <c r="H45" s="18"/>
      <c r="I45" s="16" t="s">
        <v>617</v>
      </c>
      <c r="J45" s="16" t="s">
        <v>612</v>
      </c>
    </row>
    <row r="46" spans="2:10">
      <c r="I46" s="64"/>
    </row>
    <row r="47" spans="2:10" ht="15" customHeight="1">
      <c r="C47" s="148" t="s">
        <v>71</v>
      </c>
      <c r="D47" s="168" t="s">
        <v>41</v>
      </c>
      <c r="E47" s="164" t="s">
        <v>42</v>
      </c>
      <c r="F47" s="164" t="s">
        <v>72</v>
      </c>
      <c r="I47" s="64"/>
    </row>
    <row r="48" spans="2:10" ht="15" customHeight="1">
      <c r="B48" s="4" t="s">
        <v>618</v>
      </c>
      <c r="C48" s="123" t="s">
        <v>619</v>
      </c>
      <c r="D48" s="169" t="s">
        <v>44</v>
      </c>
      <c r="E48" s="169" t="s">
        <v>620</v>
      </c>
      <c r="F48" s="4" t="s">
        <v>620</v>
      </c>
      <c r="G48" s="135" t="s">
        <v>45</v>
      </c>
      <c r="H48" s="4"/>
      <c r="I48" s="64"/>
    </row>
    <row r="49" spans="2:9" ht="15" customHeight="1">
      <c r="B49" s="26" t="s">
        <v>602</v>
      </c>
      <c r="C49" s="124">
        <v>5388.3652345874998</v>
      </c>
      <c r="D49" s="173">
        <v>6263.9064367109995</v>
      </c>
      <c r="E49" s="173">
        <v>8568.7632179819975</v>
      </c>
      <c r="F49" s="42">
        <v>8928.7634843549986</v>
      </c>
      <c r="G49" s="16" t="s">
        <v>47</v>
      </c>
      <c r="H49" s="16"/>
      <c r="I49" s="64"/>
    </row>
    <row r="50" spans="2:9" ht="15" customHeight="1">
      <c r="B50" s="26" t="s">
        <v>605</v>
      </c>
      <c r="C50" s="124">
        <v>160.25383412499997</v>
      </c>
      <c r="D50" s="173">
        <v>307.60406984999992</v>
      </c>
      <c r="E50" s="173">
        <v>1238.4373994299999</v>
      </c>
      <c r="F50" s="42">
        <v>3063.398873919999</v>
      </c>
      <c r="G50" s="16" t="s">
        <v>47</v>
      </c>
      <c r="H50" s="16"/>
    </row>
    <row r="51" spans="2:9" ht="15" customHeight="1">
      <c r="B51" s="26" t="s">
        <v>608</v>
      </c>
      <c r="C51" s="124">
        <v>371.66226338999996</v>
      </c>
      <c r="D51" s="173">
        <v>364.70489252999994</v>
      </c>
      <c r="E51" s="173">
        <v>364.80044964000001</v>
      </c>
      <c r="F51" s="42">
        <v>1090.47334176</v>
      </c>
      <c r="G51" s="16" t="s">
        <v>47</v>
      </c>
      <c r="H51" s="16"/>
    </row>
    <row r="52" spans="2:9" ht="15" customHeight="1">
      <c r="B52" s="26" t="s">
        <v>609</v>
      </c>
      <c r="C52" s="124">
        <v>9588.9716735999991</v>
      </c>
      <c r="D52" s="173">
        <v>10035.876312</v>
      </c>
      <c r="E52" s="173">
        <v>9602.3676672000001</v>
      </c>
      <c r="F52" s="42">
        <v>10179.464618399998</v>
      </c>
      <c r="G52" s="16" t="s">
        <v>47</v>
      </c>
      <c r="H52" s="16"/>
      <c r="I52" s="73"/>
    </row>
    <row r="53" spans="2:9" ht="15" customHeight="1">
      <c r="B53" s="26" t="s">
        <v>610</v>
      </c>
      <c r="C53" s="124" t="s">
        <v>584</v>
      </c>
      <c r="D53" s="173" t="s">
        <v>584</v>
      </c>
      <c r="E53" s="173" t="s">
        <v>584</v>
      </c>
      <c r="F53" s="42" t="s">
        <v>584</v>
      </c>
      <c r="G53" s="16"/>
      <c r="H53" s="16"/>
    </row>
    <row r="54" spans="2:9" ht="15" customHeight="1">
      <c r="B54" s="26" t="s">
        <v>583</v>
      </c>
      <c r="C54" s="124" t="s">
        <v>584</v>
      </c>
      <c r="D54" s="173">
        <v>1299.8699999999999</v>
      </c>
      <c r="E54" s="173">
        <v>19498.05</v>
      </c>
      <c r="F54" s="42">
        <v>33796.620000000003</v>
      </c>
      <c r="G54" s="16" t="s">
        <v>47</v>
      </c>
      <c r="H54" s="16"/>
    </row>
    <row r="55" spans="2:9" ht="5.0999999999999996" customHeight="1">
      <c r="B55" s="27"/>
      <c r="C55" s="144"/>
      <c r="D55" s="193"/>
      <c r="E55" s="193"/>
      <c r="F55" s="13"/>
      <c r="G55" s="98"/>
      <c r="H55" s="98"/>
    </row>
    <row r="56" spans="2:9" ht="14.25" customHeight="1">
      <c r="B56" s="26" t="s">
        <v>391</v>
      </c>
      <c r="C56" s="124">
        <v>15509.2530057025</v>
      </c>
      <c r="D56" s="194">
        <v>18271.961711091</v>
      </c>
      <c r="E56" s="194">
        <v>39272.418734252002</v>
      </c>
      <c r="F56" s="110">
        <v>57058.720318435</v>
      </c>
      <c r="G56" s="109"/>
      <c r="H56" s="109"/>
    </row>
    <row r="57" spans="2:9" ht="14.25" customHeight="1">
      <c r="B57" s="25" t="s">
        <v>621</v>
      </c>
      <c r="D57" s="95"/>
    </row>
    <row r="58" spans="2:9" ht="14.25" customHeight="1">
      <c r="B58" s="25"/>
      <c r="D58" s="95"/>
    </row>
    <row r="59" spans="2:9">
      <c r="C59" s="148" t="s">
        <v>71</v>
      </c>
      <c r="D59" s="168" t="s">
        <v>41</v>
      </c>
      <c r="E59" s="168" t="s">
        <v>42</v>
      </c>
      <c r="F59" s="164" t="s">
        <v>72</v>
      </c>
    </row>
    <row r="60" spans="2:9" ht="15" customHeight="1">
      <c r="B60" s="4" t="s">
        <v>622</v>
      </c>
      <c r="C60" s="123" t="s">
        <v>619</v>
      </c>
      <c r="D60" s="169" t="s">
        <v>44</v>
      </c>
      <c r="E60" s="169" t="s">
        <v>620</v>
      </c>
      <c r="F60" s="4" t="s">
        <v>620</v>
      </c>
      <c r="G60" s="135" t="s">
        <v>45</v>
      </c>
      <c r="H60" s="4"/>
    </row>
    <row r="61" spans="2:9" ht="15" customHeight="1">
      <c r="B61" s="26" t="s">
        <v>602</v>
      </c>
      <c r="C61" s="124">
        <v>161667.12375</v>
      </c>
      <c r="D61" s="173">
        <v>187935.98669999998</v>
      </c>
      <c r="E61" s="173">
        <v>261892.87739999997</v>
      </c>
      <c r="F61" s="42">
        <v>267889.69349999999</v>
      </c>
      <c r="G61" s="16" t="s">
        <v>47</v>
      </c>
      <c r="H61" s="16"/>
    </row>
    <row r="62" spans="2:9" ht="15" customHeight="1">
      <c r="B62" s="26" t="s">
        <v>605</v>
      </c>
      <c r="C62" s="124">
        <v>4808.0958333333328</v>
      </c>
      <c r="D62" s="173">
        <v>9229.0449999999983</v>
      </c>
      <c r="E62" s="173">
        <v>37839.084499999997</v>
      </c>
      <c r="F62" s="42">
        <v>91911.157333333322</v>
      </c>
      <c r="G62" s="16" t="s">
        <v>47</v>
      </c>
      <c r="H62" s="16"/>
    </row>
    <row r="63" spans="2:9" ht="15" customHeight="1">
      <c r="B63" s="26" t="s">
        <v>608</v>
      </c>
      <c r="C63" s="124">
        <v>11150.983</v>
      </c>
      <c r="D63" s="173">
        <v>10942.241</v>
      </c>
      <c r="E63" s="173">
        <v>10942.241</v>
      </c>
      <c r="F63" s="42">
        <v>32717.471999999998</v>
      </c>
      <c r="G63" s="16" t="s">
        <v>47</v>
      </c>
      <c r="H63" s="16"/>
    </row>
    <row r="64" spans="2:9" ht="15" customHeight="1">
      <c r="B64" s="26" t="s">
        <v>609</v>
      </c>
      <c r="C64" s="124">
        <v>287697.91999999998</v>
      </c>
      <c r="D64" s="173">
        <v>301106.40000000002</v>
      </c>
      <c r="E64" s="173">
        <v>296804.88</v>
      </c>
      <c r="F64" s="42">
        <v>305414.48</v>
      </c>
      <c r="G64" s="16" t="s">
        <v>47</v>
      </c>
      <c r="H64" s="16"/>
    </row>
    <row r="65" spans="2:13" ht="15" customHeight="1">
      <c r="B65" s="26" t="s">
        <v>610</v>
      </c>
      <c r="C65" s="124" t="s">
        <v>584</v>
      </c>
      <c r="D65" s="173" t="s">
        <v>584</v>
      </c>
      <c r="E65" s="173" t="s">
        <v>584</v>
      </c>
      <c r="F65" s="42" t="s">
        <v>584</v>
      </c>
      <c r="G65" s="16"/>
      <c r="H65" s="16"/>
    </row>
    <row r="66" spans="2:13" ht="15" customHeight="1">
      <c r="B66" s="26" t="s">
        <v>583</v>
      </c>
      <c r="C66" s="124" t="s">
        <v>584</v>
      </c>
      <c r="D66" s="173">
        <v>39000</v>
      </c>
      <c r="E66" s="173">
        <v>585000</v>
      </c>
      <c r="F66" s="42">
        <v>1014000</v>
      </c>
      <c r="G66" s="16" t="s">
        <v>47</v>
      </c>
      <c r="H66" s="16"/>
    </row>
    <row r="67" spans="2:13" ht="5.0999999999999996" customHeight="1">
      <c r="B67" s="27"/>
      <c r="C67" s="143"/>
      <c r="D67" s="193"/>
      <c r="E67" s="193"/>
      <c r="F67" s="13"/>
      <c r="G67" s="98"/>
      <c r="H67" s="98"/>
    </row>
    <row r="68" spans="2:13" ht="14.25" customHeight="1">
      <c r="B68" s="26" t="s">
        <v>391</v>
      </c>
      <c r="C68" s="140">
        <v>465324.12258333329</v>
      </c>
      <c r="D68" s="194">
        <v>548213.6727</v>
      </c>
      <c r="E68" s="194">
        <v>1192479.0829</v>
      </c>
      <c r="F68" s="110">
        <v>1711932.8028333334</v>
      </c>
      <c r="G68" s="109"/>
      <c r="H68" s="109"/>
    </row>
    <row r="69" spans="2:13" ht="14.25" customHeight="1">
      <c r="B69" s="25" t="s">
        <v>621</v>
      </c>
    </row>
    <row r="71" spans="2:13" ht="15" customHeight="1">
      <c r="B71" s="17" t="s">
        <v>45</v>
      </c>
      <c r="C71" s="17"/>
      <c r="D71" s="14"/>
      <c r="E71" s="14"/>
      <c r="F71" s="14"/>
      <c r="G71" s="14"/>
      <c r="H71" s="14"/>
      <c r="I71" s="14"/>
      <c r="J71" s="14"/>
    </row>
    <row r="72" spans="2:13" s="202" customFormat="1" ht="15" customHeight="1">
      <c r="B72" s="202" t="s">
        <v>623</v>
      </c>
      <c r="D72" s="202" t="s">
        <v>624</v>
      </c>
      <c r="K72" s="202" t="s">
        <v>64</v>
      </c>
      <c r="M72" s="203"/>
    </row>
    <row r="73" spans="2:13" s="202" customFormat="1" ht="15" customHeight="1">
      <c r="B73" s="202" t="s">
        <v>604</v>
      </c>
      <c r="D73" s="202" t="s">
        <v>625</v>
      </c>
      <c r="K73" s="202" t="s">
        <v>64</v>
      </c>
      <c r="M73" s="203"/>
    </row>
    <row r="74" spans="2:13" s="202" customFormat="1" ht="15" customHeight="1">
      <c r="B74" s="202" t="s">
        <v>607</v>
      </c>
      <c r="D74" s="202" t="s">
        <v>626</v>
      </c>
      <c r="K74" s="202" t="s">
        <v>64</v>
      </c>
      <c r="M74" s="203"/>
    </row>
    <row r="75" spans="2:13" s="202" customFormat="1" ht="15" customHeight="1">
      <c r="B75" s="202" t="s">
        <v>593</v>
      </c>
      <c r="D75" s="202" t="s">
        <v>627</v>
      </c>
      <c r="K75" s="202" t="s">
        <v>64</v>
      </c>
      <c r="M75" s="203"/>
    </row>
    <row r="76" spans="2:13" s="202" customFormat="1" ht="15" customHeight="1">
      <c r="B76" s="202" t="s">
        <v>628</v>
      </c>
      <c r="D76" s="202" t="s">
        <v>629</v>
      </c>
      <c r="M76" s="203"/>
    </row>
    <row r="77" spans="2:13" s="202" customFormat="1" ht="15" customHeight="1">
      <c r="B77" s="202" t="s">
        <v>575</v>
      </c>
      <c r="D77" s="202" t="s">
        <v>630</v>
      </c>
      <c r="K77" s="202" t="s">
        <v>64</v>
      </c>
    </row>
    <row r="78" spans="2:13" s="202" customFormat="1" ht="15" customHeight="1">
      <c r="B78" s="202" t="s">
        <v>631</v>
      </c>
      <c r="D78" s="202" t="s">
        <v>632</v>
      </c>
      <c r="K78" s="202" t="s">
        <v>64</v>
      </c>
    </row>
    <row r="79" spans="2:13" s="202" customFormat="1" ht="15" customHeight="1">
      <c r="B79" s="202" t="s">
        <v>614</v>
      </c>
      <c r="D79" s="202" t="s">
        <v>633</v>
      </c>
      <c r="K79" s="202" t="s">
        <v>64</v>
      </c>
    </row>
    <row r="80" spans="2:13" s="202" customFormat="1" ht="15" customHeight="1">
      <c r="B80" s="202" t="s">
        <v>634</v>
      </c>
      <c r="D80" s="202" t="s">
        <v>635</v>
      </c>
    </row>
    <row r="81" spans="2:13" s="202" customFormat="1" ht="15" customHeight="1">
      <c r="B81" s="202" t="s">
        <v>612</v>
      </c>
      <c r="D81" s="202" t="s">
        <v>636</v>
      </c>
      <c r="K81" s="202" t="s">
        <v>64</v>
      </c>
    </row>
    <row r="82" spans="2:13" s="202" customFormat="1" ht="15" customHeight="1">
      <c r="B82" s="202" t="s">
        <v>637</v>
      </c>
      <c r="D82" s="202" t="s">
        <v>638</v>
      </c>
      <c r="K82" s="202" t="s">
        <v>64</v>
      </c>
    </row>
    <row r="83" spans="2:13" s="202" customFormat="1" ht="15" customHeight="1">
      <c r="B83" s="202" t="s">
        <v>639</v>
      </c>
      <c r="D83" s="202" t="s">
        <v>640</v>
      </c>
      <c r="K83" s="202" t="s">
        <v>641</v>
      </c>
      <c r="M83" s="203"/>
    </row>
    <row r="84" spans="2:13" s="202" customFormat="1" ht="15" customHeight="1">
      <c r="B84" s="202" t="s">
        <v>642</v>
      </c>
      <c r="D84" s="202" t="s">
        <v>643</v>
      </c>
      <c r="M84" s="203"/>
    </row>
    <row r="85" spans="2:13">
      <c r="G85" s="128"/>
    </row>
  </sheetData>
  <sheetProtection algorithmName="SHA-512" hashValue="BWtfXaCyioqG3WfcqrP7SnH3ArO8LAK0blWi0WytuYGNuCaBTqH4H/e5AVnMGtZChKSJVuQYQLYwiRMCrP/UIw==" saltValue="9Tv4zpMeKXSVhGMKD0uKLQ==" spinCount="100000" sheet="1" objects="1" scenarios="1"/>
  <sortState xmlns:xlrd2="http://schemas.microsoft.com/office/spreadsheetml/2017/richdata2" ref="B72:D84">
    <sortCondition ref="B72:B84"/>
  </sortState>
  <mergeCells count="15">
    <mergeCell ref="G8:G11"/>
    <mergeCell ref="H8:H11"/>
    <mergeCell ref="J8:J11"/>
    <mergeCell ref="I7:I12"/>
    <mergeCell ref="C36:D36"/>
    <mergeCell ref="C31:D31"/>
    <mergeCell ref="C32:D32"/>
    <mergeCell ref="C33:D33"/>
    <mergeCell ref="C34:D34"/>
    <mergeCell ref="C35:D35"/>
    <mergeCell ref="I21:I24"/>
    <mergeCell ref="I26:I27"/>
    <mergeCell ref="G21:G24"/>
    <mergeCell ref="H21:H24"/>
    <mergeCell ref="C30:D3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EC004-0863-4C0F-868F-8B10C59720F1}">
  <sheetPr>
    <tabColor rgb="FFFFC000"/>
  </sheetPr>
  <dimension ref="A1:E35"/>
  <sheetViews>
    <sheetView showGridLines="0" zoomScale="85" zoomScaleNormal="85" workbookViewId="0"/>
  </sheetViews>
  <sheetFormatPr baseColWidth="10" defaultColWidth="11.42578125" defaultRowHeight="16.5"/>
  <cols>
    <col min="1" max="1" width="4.42578125" style="2" customWidth="1"/>
    <col min="2" max="2" width="30.42578125" style="2" bestFit="1" customWidth="1"/>
    <col min="3" max="3" width="44.5703125" style="2" bestFit="1" customWidth="1"/>
    <col min="4" max="4" width="22.42578125" style="2" bestFit="1" customWidth="1"/>
    <col min="5" max="5" width="100" style="2" bestFit="1" customWidth="1"/>
    <col min="6" max="16384" width="11.42578125" style="2"/>
  </cols>
  <sheetData>
    <row r="1" spans="1:5" s="3" customFormat="1" ht="35.1" customHeight="1">
      <c r="A1" s="19"/>
      <c r="B1" s="28" t="s">
        <v>671</v>
      </c>
      <c r="C1" s="19"/>
      <c r="D1" s="19"/>
      <c r="E1" s="20"/>
    </row>
    <row r="2" spans="1:5" s="3" customFormat="1" ht="10.35" customHeight="1"/>
    <row r="3" spans="1:5" s="3" customFormat="1" ht="20.25">
      <c r="A3" s="78"/>
      <c r="B3" s="79" t="s">
        <v>9</v>
      </c>
      <c r="C3" s="78"/>
      <c r="D3" s="78"/>
      <c r="E3" s="78"/>
    </row>
    <row r="4" spans="1:5" ht="16.5" customHeight="1">
      <c r="A4" s="3"/>
      <c r="B4" s="3"/>
      <c r="C4" s="3"/>
      <c r="D4" s="3"/>
      <c r="E4" s="3"/>
    </row>
    <row r="5" spans="1:5" ht="16.5" customHeight="1">
      <c r="A5" s="76"/>
      <c r="B5" s="76"/>
      <c r="C5" s="81" t="s">
        <v>10</v>
      </c>
      <c r="D5" s="81" t="s">
        <v>11</v>
      </c>
      <c r="E5" s="81" t="s">
        <v>12</v>
      </c>
    </row>
    <row r="6" spans="1:5" ht="30" customHeight="1">
      <c r="A6" s="76"/>
      <c r="B6" s="261" t="s">
        <v>13</v>
      </c>
      <c r="C6" s="82" t="s">
        <v>14</v>
      </c>
      <c r="D6" s="82" t="s">
        <v>15</v>
      </c>
      <c r="E6" s="82" t="s">
        <v>16</v>
      </c>
    </row>
    <row r="7" spans="1:5" ht="30" customHeight="1">
      <c r="A7" s="76"/>
      <c r="B7" s="261"/>
      <c r="C7" s="82" t="s">
        <v>17</v>
      </c>
      <c r="D7" s="82" t="s">
        <v>18</v>
      </c>
      <c r="E7" s="82" t="s">
        <v>19</v>
      </c>
    </row>
    <row r="8" spans="1:5" ht="30" customHeight="1">
      <c r="A8" s="76"/>
      <c r="B8" s="261"/>
      <c r="C8" s="82" t="s">
        <v>20</v>
      </c>
      <c r="D8" s="82" t="s">
        <v>21</v>
      </c>
      <c r="E8" s="82" t="s">
        <v>22</v>
      </c>
    </row>
    <row r="9" spans="1:5" ht="30" customHeight="1">
      <c r="A9" s="76"/>
      <c r="B9" s="261"/>
      <c r="C9" s="83" t="s">
        <v>23</v>
      </c>
      <c r="D9" s="83" t="s">
        <v>24</v>
      </c>
      <c r="E9" s="83" t="s">
        <v>25</v>
      </c>
    </row>
    <row r="10" spans="1:5" ht="5.0999999999999996" customHeight="1">
      <c r="A10" s="76"/>
      <c r="B10" s="88"/>
      <c r="C10" s="80"/>
      <c r="D10" s="80"/>
      <c r="E10" s="80"/>
    </row>
    <row r="11" spans="1:5" ht="30" customHeight="1">
      <c r="A11" s="76"/>
      <c r="B11" s="89" t="s">
        <v>26</v>
      </c>
      <c r="C11" s="84" t="s">
        <v>27</v>
      </c>
      <c r="D11" s="84" t="s">
        <v>28</v>
      </c>
      <c r="E11" s="84" t="s">
        <v>29</v>
      </c>
    </row>
    <row r="12" spans="1:5" ht="5.0999999999999996" customHeight="1">
      <c r="A12" s="76"/>
      <c r="B12" s="88"/>
      <c r="C12" s="80"/>
      <c r="D12" s="80"/>
      <c r="E12" s="80"/>
    </row>
    <row r="13" spans="1:5" ht="30" customHeight="1">
      <c r="A13" s="76"/>
      <c r="B13" s="262" t="s">
        <v>30</v>
      </c>
      <c r="C13" s="85" t="s">
        <v>31</v>
      </c>
      <c r="D13" s="85" t="s">
        <v>32</v>
      </c>
      <c r="E13" s="85" t="s">
        <v>33</v>
      </c>
    </row>
    <row r="14" spans="1:5" ht="30" customHeight="1">
      <c r="A14" s="76"/>
      <c r="B14" s="262"/>
      <c r="C14" s="85" t="s">
        <v>34</v>
      </c>
      <c r="D14" s="85" t="s">
        <v>35</v>
      </c>
      <c r="E14" s="85" t="s">
        <v>36</v>
      </c>
    </row>
    <row r="15" spans="1:5" ht="30" customHeight="1">
      <c r="A15" s="76"/>
      <c r="B15" s="262"/>
      <c r="C15" s="86" t="s">
        <v>37</v>
      </c>
      <c r="D15" s="86" t="s">
        <v>38</v>
      </c>
      <c r="E15" s="86" t="s">
        <v>39</v>
      </c>
    </row>
    <row r="16" spans="1:5" ht="5.0999999999999996" customHeight="1">
      <c r="A16" s="76"/>
      <c r="B16" s="90"/>
      <c r="C16" s="87"/>
      <c r="D16" s="87"/>
      <c r="E16" s="87"/>
    </row>
    <row r="17" spans="1:5" ht="15" customHeight="1"/>
    <row r="18" spans="1:5">
      <c r="A18" s="11"/>
    </row>
    <row r="19" spans="1:5">
      <c r="A19" s="11"/>
    </row>
    <row r="20" spans="1:5">
      <c r="A20" s="11"/>
    </row>
    <row r="21" spans="1:5">
      <c r="A21" s="11"/>
    </row>
    <row r="22" spans="1:5">
      <c r="A22" s="11"/>
    </row>
    <row r="23" spans="1:5">
      <c r="A23" s="11"/>
    </row>
    <row r="24" spans="1:5">
      <c r="A24" s="11"/>
    </row>
    <row r="25" spans="1:5">
      <c r="A25" s="11"/>
    </row>
    <row r="26" spans="1:5">
      <c r="A26" s="11"/>
    </row>
    <row r="27" spans="1:5">
      <c r="A27" s="11"/>
      <c r="B27" s="11"/>
      <c r="C27" s="11"/>
      <c r="D27" s="11"/>
      <c r="E27" s="11"/>
    </row>
    <row r="28" spans="1:5">
      <c r="A28" s="11"/>
      <c r="B28" s="11"/>
      <c r="C28" s="11"/>
      <c r="D28" s="11"/>
      <c r="E28" s="11"/>
    </row>
    <row r="29" spans="1:5">
      <c r="A29" s="11"/>
      <c r="B29" s="11"/>
      <c r="C29" s="11"/>
      <c r="D29" s="11"/>
      <c r="E29" s="11"/>
    </row>
    <row r="30" spans="1:5">
      <c r="A30" s="11"/>
      <c r="B30" s="11"/>
      <c r="C30" s="11"/>
      <c r="D30" s="11"/>
      <c r="E30" s="11"/>
    </row>
    <row r="31" spans="1:5">
      <c r="A31" s="11"/>
      <c r="B31" s="11"/>
      <c r="C31" s="11"/>
      <c r="D31" s="11"/>
      <c r="E31" s="11"/>
    </row>
    <row r="32" spans="1:5">
      <c r="A32" s="11"/>
      <c r="B32" s="11"/>
      <c r="C32" s="11"/>
      <c r="D32" s="11"/>
      <c r="E32" s="11"/>
    </row>
    <row r="33" spans="1:5">
      <c r="A33" s="11"/>
      <c r="B33" s="11"/>
      <c r="C33" s="11"/>
      <c r="D33" s="11"/>
      <c r="E33" s="11"/>
    </row>
    <row r="34" spans="1:5">
      <c r="A34" s="11"/>
      <c r="B34" s="11"/>
      <c r="C34" s="11"/>
      <c r="D34" s="11"/>
      <c r="E34" s="11"/>
    </row>
    <row r="35" spans="1:5">
      <c r="A35" s="11"/>
      <c r="B35" s="11"/>
      <c r="C35" s="11"/>
      <c r="D35" s="11"/>
      <c r="E35" s="11"/>
    </row>
  </sheetData>
  <sheetProtection algorithmName="SHA-512" hashValue="F0zTOKyKYm5YApJ4dS1xF+UGjnH4nywlxz1DmWN9qvJDwH85f3tbHWh+y2UvyapCOXp4LF8uS9eijjJBIA2WrQ==" saltValue="mFQQLjNnFedMIW+lXEhCSQ==" spinCount="100000" sheet="1" objects="1" scenarios="1"/>
  <mergeCells count="2">
    <mergeCell ref="B6:B9"/>
    <mergeCell ref="B13:B15"/>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1A996-A98D-44BD-963B-C9909A0D2BD1}">
  <sheetPr>
    <tabColor theme="9" tint="0.59999389629810485"/>
  </sheetPr>
  <dimension ref="A1:T47"/>
  <sheetViews>
    <sheetView showGridLines="0" zoomScale="85" zoomScaleNormal="85" workbookViewId="0"/>
  </sheetViews>
  <sheetFormatPr baseColWidth="10" defaultColWidth="10.5703125" defaultRowHeight="14.25"/>
  <cols>
    <col min="1" max="1" width="9.42578125" style="3" customWidth="1"/>
    <col min="2" max="2" width="41.5703125" style="3" customWidth="1"/>
    <col min="3" max="10" width="11.5703125" style="3" customWidth="1"/>
    <col min="11" max="11" width="40.42578125" style="3" bestFit="1" customWidth="1"/>
    <col min="12" max="17" width="11.5703125" style="3" customWidth="1"/>
    <col min="18" max="18" width="10.5703125" style="3"/>
    <col min="19" max="19" width="4.42578125" style="3" customWidth="1"/>
    <col min="20" max="20" width="15" style="3" customWidth="1"/>
    <col min="21" max="16384" width="10.5703125" style="3"/>
  </cols>
  <sheetData>
    <row r="1" spans="1:19" ht="35.1" customHeight="1">
      <c r="A1" s="19"/>
      <c r="B1" s="28" t="s">
        <v>671</v>
      </c>
      <c r="C1" s="19"/>
      <c r="D1" s="19"/>
      <c r="E1" s="19"/>
      <c r="F1" s="19"/>
      <c r="G1" s="19"/>
      <c r="H1" s="20"/>
      <c r="I1" s="20"/>
      <c r="J1" s="20"/>
      <c r="K1" s="20"/>
      <c r="L1" s="20"/>
      <c r="M1" s="19"/>
      <c r="N1" s="19"/>
      <c r="O1" s="19"/>
      <c r="P1" s="19"/>
      <c r="Q1" s="19"/>
      <c r="R1" s="19"/>
      <c r="S1" s="19"/>
    </row>
    <row r="2" spans="1:19" ht="10.35" customHeight="1"/>
    <row r="3" spans="1:19" ht="20.25">
      <c r="A3" s="21"/>
      <c r="B3" s="22" t="s">
        <v>40</v>
      </c>
      <c r="C3" s="21"/>
      <c r="D3" s="21"/>
      <c r="E3" s="21"/>
      <c r="F3" s="21"/>
      <c r="G3" s="21"/>
      <c r="H3" s="21"/>
      <c r="I3" s="21"/>
      <c r="J3" s="21"/>
      <c r="K3" s="21"/>
      <c r="L3" s="21"/>
      <c r="M3" s="21"/>
      <c r="N3" s="21"/>
      <c r="O3" s="21"/>
      <c r="P3" s="21"/>
      <c r="Q3" s="21"/>
      <c r="R3" s="21"/>
      <c r="S3" s="21"/>
    </row>
    <row r="4" spans="1:19">
      <c r="L4" s="111"/>
    </row>
    <row r="5" spans="1:19" ht="15" customHeight="1"/>
    <row r="6" spans="1:19" ht="15" customHeight="1">
      <c r="B6" s="4" t="s">
        <v>43</v>
      </c>
      <c r="C6" s="4">
        <v>2015</v>
      </c>
      <c r="D6" s="4">
        <v>2016</v>
      </c>
      <c r="E6" s="4">
        <v>2017</v>
      </c>
      <c r="F6" s="4">
        <v>2018</v>
      </c>
      <c r="G6" s="4">
        <v>2019</v>
      </c>
      <c r="H6" s="4">
        <v>2020</v>
      </c>
      <c r="I6" s="4">
        <v>2021</v>
      </c>
      <c r="J6" s="4">
        <v>2022</v>
      </c>
      <c r="K6" s="136" t="s">
        <v>45</v>
      </c>
    </row>
    <row r="7" spans="1:19" ht="15" customHeight="1">
      <c r="B7" s="26" t="s">
        <v>46</v>
      </c>
      <c r="C7" s="31">
        <v>18.06793761601714</v>
      </c>
      <c r="D7" s="31">
        <v>18.98986040975571</v>
      </c>
      <c r="E7" s="31">
        <v>19.662725083225709</v>
      </c>
      <c r="F7" s="31">
        <v>19.642020668159997</v>
      </c>
      <c r="G7" s="31">
        <v>18.455623105495711</v>
      </c>
      <c r="H7" s="31">
        <v>17.835772972898567</v>
      </c>
      <c r="I7" s="31">
        <v>17.470931498789998</v>
      </c>
      <c r="J7" s="31">
        <v>12.770748321257143</v>
      </c>
      <c r="K7" s="16" t="s">
        <v>47</v>
      </c>
    </row>
    <row r="8" spans="1:19" ht="15" customHeight="1">
      <c r="B8" s="26" t="s">
        <v>48</v>
      </c>
      <c r="C8" s="31">
        <v>3.6088876084800003</v>
      </c>
      <c r="D8" s="31">
        <v>3.5971875786000003</v>
      </c>
      <c r="E8" s="31">
        <v>3.7821305491200001</v>
      </c>
      <c r="F8" s="31">
        <v>3.6066823623599999</v>
      </c>
      <c r="G8" s="31">
        <v>3.4626787641600001</v>
      </c>
      <c r="H8" s="31">
        <v>2.9669734063200002</v>
      </c>
      <c r="I8" s="31">
        <v>3.1855634118</v>
      </c>
      <c r="J8" s="31">
        <v>2.5136222126400005</v>
      </c>
      <c r="K8" s="16" t="s">
        <v>47</v>
      </c>
    </row>
    <row r="9" spans="1:19" ht="15" customHeight="1">
      <c r="B9" s="26" t="s">
        <v>49</v>
      </c>
      <c r="C9" s="31">
        <v>6.2488217302325575</v>
      </c>
      <c r="D9" s="31">
        <v>6.9326145488372086</v>
      </c>
      <c r="E9" s="31">
        <v>6.9525467720930232</v>
      </c>
      <c r="F9" s="31">
        <v>7.5023599813953474</v>
      </c>
      <c r="G9" s="31">
        <v>9.2862906418604645</v>
      </c>
      <c r="H9" s="31">
        <v>10.117140893023254</v>
      </c>
      <c r="I9" s="31">
        <v>9.0259031441860458</v>
      </c>
      <c r="J9" s="31">
        <v>7.2357291348837194</v>
      </c>
      <c r="K9" s="16" t="s">
        <v>47</v>
      </c>
    </row>
    <row r="10" spans="1:19" ht="15" customHeight="1">
      <c r="B10" s="34" t="s">
        <v>50</v>
      </c>
      <c r="C10" s="36">
        <v>8.7054366248386366</v>
      </c>
      <c r="D10" s="36">
        <v>8.7635435269972515</v>
      </c>
      <c r="E10" s="36">
        <v>8.6652731340666005</v>
      </c>
      <c r="F10" s="36">
        <v>8.1611841364601769</v>
      </c>
      <c r="G10" s="36">
        <v>8.1248324584697489</v>
      </c>
      <c r="H10" s="36">
        <v>7.8537288957585094</v>
      </c>
      <c r="I10" s="36">
        <v>7.7537850240456914</v>
      </c>
      <c r="J10" s="36">
        <v>8.3534482543226058</v>
      </c>
      <c r="K10" s="152" t="s">
        <v>51</v>
      </c>
    </row>
    <row r="11" spans="1:19" ht="15" customHeight="1">
      <c r="B11" s="39" t="s">
        <v>52</v>
      </c>
      <c r="C11" s="40">
        <v>20.584042513995261</v>
      </c>
      <c r="D11" s="40">
        <v>20.72143653521837</v>
      </c>
      <c r="E11" s="40">
        <v>20.489075766525847</v>
      </c>
      <c r="F11" s="40">
        <v>19.297155153611133</v>
      </c>
      <c r="G11" s="40">
        <v>19.211201453933956</v>
      </c>
      <c r="H11" s="40">
        <v>18.570175908515417</v>
      </c>
      <c r="I11" s="40">
        <v>18.333858192011672</v>
      </c>
      <c r="J11" s="40">
        <v>19.751764491034155</v>
      </c>
      <c r="K11" s="137" t="s">
        <v>53</v>
      </c>
    </row>
    <row r="12" spans="1:19" ht="5.0999999999999996" customHeight="1">
      <c r="K12" s="64"/>
    </row>
    <row r="13" spans="1:19" ht="14.25" customHeight="1">
      <c r="B13" s="34" t="s">
        <v>54</v>
      </c>
      <c r="C13" s="36">
        <v>36.631083579568333</v>
      </c>
      <c r="D13" s="36">
        <v>38.283206064190168</v>
      </c>
      <c r="E13" s="36">
        <v>39.062675538505331</v>
      </c>
      <c r="F13" s="36">
        <v>38.912247148375521</v>
      </c>
      <c r="G13" s="36">
        <v>39.329424969985922</v>
      </c>
      <c r="H13" s="36">
        <v>38.773616168000331</v>
      </c>
      <c r="I13" s="36">
        <v>37.436183078821735</v>
      </c>
      <c r="J13" s="36">
        <v>30.873547923103466</v>
      </c>
      <c r="K13" s="152" t="s">
        <v>55</v>
      </c>
    </row>
    <row r="14" spans="1:19" ht="14.25" customHeight="1">
      <c r="B14" s="39" t="s">
        <v>56</v>
      </c>
      <c r="C14" s="40">
        <v>48.509689468724957</v>
      </c>
      <c r="D14" s="40">
        <v>50.241099072411288</v>
      </c>
      <c r="E14" s="40">
        <v>50.88647817096458</v>
      </c>
      <c r="F14" s="40">
        <v>50.048218165526478</v>
      </c>
      <c r="G14" s="40">
        <v>50.415793965450135</v>
      </c>
      <c r="H14" s="40">
        <v>49.49006318075724</v>
      </c>
      <c r="I14" s="40">
        <v>48.016256246787719</v>
      </c>
      <c r="J14" s="40">
        <v>42.271864159815017</v>
      </c>
      <c r="K14" s="16" t="s">
        <v>57</v>
      </c>
    </row>
    <row r="15" spans="1:19">
      <c r="F15" s="111"/>
      <c r="K15" s="64"/>
    </row>
    <row r="16" spans="1:19" ht="15" customHeight="1">
      <c r="B16" s="4" t="s">
        <v>58</v>
      </c>
      <c r="C16" s="4">
        <v>2015</v>
      </c>
      <c r="D16" s="4">
        <v>2016</v>
      </c>
      <c r="E16" s="4">
        <v>2017</v>
      </c>
      <c r="F16" s="4">
        <v>2018</v>
      </c>
      <c r="G16" s="4">
        <v>2019</v>
      </c>
      <c r="H16" s="4">
        <v>2020</v>
      </c>
      <c r="I16" s="4">
        <v>2021</v>
      </c>
      <c r="J16" s="4">
        <v>2022</v>
      </c>
      <c r="K16" s="135" t="s">
        <v>45</v>
      </c>
    </row>
    <row r="17" spans="2:11" ht="15" customHeight="1">
      <c r="B17" s="26" t="s">
        <v>46</v>
      </c>
      <c r="C17" s="31">
        <v>6.0226458720057137</v>
      </c>
      <c r="D17" s="31">
        <v>6.3299534699185704</v>
      </c>
      <c r="E17" s="31">
        <v>6.55424169440857</v>
      </c>
      <c r="F17" s="31">
        <v>6.547340222719999</v>
      </c>
      <c r="G17" s="31">
        <v>6.1518743684985706</v>
      </c>
      <c r="H17" s="31">
        <v>5.9452576576328555</v>
      </c>
      <c r="I17" s="31">
        <v>5.8236438329299993</v>
      </c>
      <c r="J17" s="31">
        <v>4.256916107085714</v>
      </c>
      <c r="K17" s="16" t="s">
        <v>47</v>
      </c>
    </row>
    <row r="18" spans="2:11" ht="15" customHeight="1">
      <c r="B18" s="26" t="s">
        <v>48</v>
      </c>
      <c r="C18" s="31">
        <v>1.20296253616</v>
      </c>
      <c r="D18" s="31">
        <v>1.1990625262000001</v>
      </c>
      <c r="E18" s="31">
        <v>1.26071018304</v>
      </c>
      <c r="F18" s="31">
        <v>1.20222745412</v>
      </c>
      <c r="G18" s="31">
        <v>1.15422625472</v>
      </c>
      <c r="H18" s="31">
        <v>0.98899113544000006</v>
      </c>
      <c r="I18" s="31">
        <v>1.0618544705999999</v>
      </c>
      <c r="J18" s="31">
        <v>0.83787407088000021</v>
      </c>
      <c r="K18" s="16" t="s">
        <v>47</v>
      </c>
    </row>
    <row r="19" spans="2:11" ht="15" customHeight="1">
      <c r="B19" s="26" t="s">
        <v>49</v>
      </c>
      <c r="C19" s="31">
        <v>2.082940576744186</v>
      </c>
      <c r="D19" s="31">
        <v>2.3108715162790694</v>
      </c>
      <c r="E19" s="31">
        <v>2.3175155906976745</v>
      </c>
      <c r="F19" s="31">
        <v>2.5007866604651157</v>
      </c>
      <c r="G19" s="31">
        <v>3.0954302139534882</v>
      </c>
      <c r="H19" s="31">
        <v>3.3723802976744182</v>
      </c>
      <c r="I19" s="31">
        <v>3.0086343813953484</v>
      </c>
      <c r="J19" s="31">
        <v>2.4119097116279065</v>
      </c>
      <c r="K19" s="16" t="s">
        <v>47</v>
      </c>
    </row>
    <row r="20" spans="2:11" ht="15" customHeight="1">
      <c r="B20" s="34" t="s">
        <v>50</v>
      </c>
      <c r="C20" s="36">
        <v>2.9018122082795457</v>
      </c>
      <c r="D20" s="36">
        <v>2.9211811756657506</v>
      </c>
      <c r="E20" s="36">
        <v>2.8884243780222003</v>
      </c>
      <c r="F20" s="36">
        <v>2.7203947121533925</v>
      </c>
      <c r="G20" s="36">
        <v>2.7082774861565828</v>
      </c>
      <c r="H20" s="36">
        <v>2.617909631919503</v>
      </c>
      <c r="I20" s="36">
        <v>2.5845950080152305</v>
      </c>
      <c r="J20" s="31">
        <v>2.7844827514408688</v>
      </c>
      <c r="K20" s="152" t="s">
        <v>51</v>
      </c>
    </row>
    <row r="21" spans="2:11" ht="15" customHeight="1">
      <c r="B21" s="39" t="s">
        <v>52</v>
      </c>
      <c r="C21" s="40">
        <v>6.8613475046650869</v>
      </c>
      <c r="D21" s="40">
        <v>6.9071455117394569</v>
      </c>
      <c r="E21" s="40">
        <v>6.8296919221752823</v>
      </c>
      <c r="F21" s="40">
        <v>6.4323850512037106</v>
      </c>
      <c r="G21" s="40">
        <v>6.4037338179779857</v>
      </c>
      <c r="H21" s="40">
        <v>6.1900586361718055</v>
      </c>
      <c r="I21" s="40">
        <v>6.1112860640038908</v>
      </c>
      <c r="J21" s="31">
        <v>6.5839214970113851</v>
      </c>
      <c r="K21" s="137" t="s">
        <v>53</v>
      </c>
    </row>
    <row r="22" spans="2:11" ht="5.0999999999999996" customHeight="1">
      <c r="K22" s="64"/>
    </row>
    <row r="23" spans="2:11" ht="14.25" customHeight="1">
      <c r="B23" s="34" t="s">
        <v>54</v>
      </c>
      <c r="C23" s="36">
        <v>12.210361193189446</v>
      </c>
      <c r="D23" s="36">
        <v>12.761068688063391</v>
      </c>
      <c r="E23" s="36">
        <v>13.020891846168444</v>
      </c>
      <c r="F23" s="36">
        <v>12.970749049458508</v>
      </c>
      <c r="G23" s="36">
        <v>13.109808323328641</v>
      </c>
      <c r="H23" s="36">
        <v>12.924538722666776</v>
      </c>
      <c r="I23" s="36">
        <v>12.478727692940577</v>
      </c>
      <c r="J23" s="36">
        <v>10.291182641034489</v>
      </c>
      <c r="K23" s="152" t="s">
        <v>55</v>
      </c>
    </row>
    <row r="24" spans="2:11" ht="14.25" customHeight="1">
      <c r="B24" s="39" t="s">
        <v>56</v>
      </c>
      <c r="C24" s="40">
        <v>16.169896489574988</v>
      </c>
      <c r="D24" s="40">
        <v>16.747033024137096</v>
      </c>
      <c r="E24" s="40">
        <v>16.962159390321524</v>
      </c>
      <c r="F24" s="40">
        <v>16.682739388508825</v>
      </c>
      <c r="G24" s="40">
        <v>16.805264655150044</v>
      </c>
      <c r="H24" s="40">
        <v>16.496687726919077</v>
      </c>
      <c r="I24" s="40">
        <v>16.005418748929237</v>
      </c>
      <c r="J24" s="40">
        <v>14.090621386605006</v>
      </c>
      <c r="K24" s="16" t="s">
        <v>57</v>
      </c>
    </row>
    <row r="25" spans="2:11">
      <c r="K25" s="64"/>
    </row>
    <row r="26" spans="2:11" ht="15" customHeight="1">
      <c r="B26" s="4" t="s">
        <v>59</v>
      </c>
      <c r="C26" s="4">
        <v>2015</v>
      </c>
      <c r="D26" s="4">
        <v>2016</v>
      </c>
      <c r="E26" s="4">
        <v>2017</v>
      </c>
      <c r="F26" s="4">
        <v>2018</v>
      </c>
      <c r="G26" s="4">
        <v>2019</v>
      </c>
      <c r="H26" s="4">
        <v>2020</v>
      </c>
      <c r="I26" s="4">
        <v>2021</v>
      </c>
      <c r="J26" s="4">
        <v>2022</v>
      </c>
      <c r="K26" s="135" t="s">
        <v>45</v>
      </c>
    </row>
    <row r="27" spans="2:11" ht="15" customHeight="1">
      <c r="B27" s="26" t="s">
        <v>46</v>
      </c>
      <c r="C27" s="31">
        <v>0.54209233771428567</v>
      </c>
      <c r="D27" s="31">
        <v>0.56975278757142844</v>
      </c>
      <c r="E27" s="31">
        <v>0.58994074657142848</v>
      </c>
      <c r="F27" s="31">
        <v>0.58931955199999997</v>
      </c>
      <c r="G27" s="31">
        <v>0.5537240655714285</v>
      </c>
      <c r="H27" s="31">
        <v>0.53512670185714273</v>
      </c>
      <c r="I27" s="31">
        <v>0.52418036299999993</v>
      </c>
      <c r="J27" s="31">
        <v>0.38316076571428576</v>
      </c>
      <c r="K27" s="16" t="s">
        <v>47</v>
      </c>
    </row>
    <row r="28" spans="2:11" ht="15" customHeight="1">
      <c r="B28" s="26" t="s">
        <v>48</v>
      </c>
      <c r="C28" s="31">
        <v>0.10827745600000002</v>
      </c>
      <c r="D28" s="31">
        <v>0.10792642000000001</v>
      </c>
      <c r="E28" s="31">
        <v>0.11347526400000001</v>
      </c>
      <c r="F28" s="31">
        <v>0.108211292</v>
      </c>
      <c r="G28" s="31">
        <v>0.103890752</v>
      </c>
      <c r="H28" s="31">
        <v>8.9018104000000015E-2</v>
      </c>
      <c r="I28" s="31">
        <v>9.5576460000000002E-2</v>
      </c>
      <c r="J28" s="31">
        <v>7.5416208000000026E-2</v>
      </c>
      <c r="K28" s="16" t="s">
        <v>47</v>
      </c>
    </row>
    <row r="29" spans="2:11" ht="15" customHeight="1">
      <c r="B29" s="26" t="s">
        <v>49</v>
      </c>
      <c r="C29" s="31">
        <v>0.18748340024700144</v>
      </c>
      <c r="D29" s="31">
        <v>0.20799923638875514</v>
      </c>
      <c r="E29" s="31">
        <v>0.20859726288907962</v>
      </c>
      <c r="F29" s="31">
        <v>0.2250933087727377</v>
      </c>
      <c r="G29" s="31">
        <v>0.27861658091390534</v>
      </c>
      <c r="H29" s="31">
        <v>0.30354458124882255</v>
      </c>
      <c r="I29" s="31">
        <v>0.27080417474305568</v>
      </c>
      <c r="J29" s="31">
        <v>0.21709358340485208</v>
      </c>
      <c r="K29" s="16" t="s">
        <v>47</v>
      </c>
    </row>
    <row r="30" spans="2:11" ht="15" customHeight="1">
      <c r="B30" s="34" t="s">
        <v>50</v>
      </c>
      <c r="C30" s="36">
        <v>0.26118921766692582</v>
      </c>
      <c r="D30" s="36">
        <v>0.26293259906982452</v>
      </c>
      <c r="E30" s="36">
        <v>0.25998419244124216</v>
      </c>
      <c r="F30" s="36">
        <v>0.24486001009481481</v>
      </c>
      <c r="G30" s="36">
        <v>0.24376935068916139</v>
      </c>
      <c r="H30" s="36">
        <v>0.23563543041579688</v>
      </c>
      <c r="I30" s="36">
        <v>0.23263681440281103</v>
      </c>
      <c r="J30" s="31">
        <v>0.25062851048072626</v>
      </c>
      <c r="K30" s="152" t="s">
        <v>51</v>
      </c>
    </row>
    <row r="31" spans="2:11" ht="15" customHeight="1">
      <c r="B31" s="39" t="s">
        <v>52</v>
      </c>
      <c r="C31" s="40">
        <v>0.6175830337232302</v>
      </c>
      <c r="D31" s="40">
        <v>0.62170526658320946</v>
      </c>
      <c r="E31" s="40">
        <v>0.61473374637041245</v>
      </c>
      <c r="F31" s="40">
        <v>0.57897255186352037</v>
      </c>
      <c r="G31" s="40">
        <v>0.57639368298631732</v>
      </c>
      <c r="H31" s="40">
        <v>0.55716099335479796</v>
      </c>
      <c r="I31" s="40">
        <v>0.55007075283563378</v>
      </c>
      <c r="J31" s="31">
        <v>0.59261219595061976</v>
      </c>
      <c r="K31" s="137" t="s">
        <v>53</v>
      </c>
    </row>
    <row r="32" spans="2:11" ht="5.0999999999999996" customHeight="1">
      <c r="K32" s="64"/>
    </row>
    <row r="33" spans="2:20" ht="14.25" customHeight="1">
      <c r="B33" s="34" t="s">
        <v>54</v>
      </c>
      <c r="C33" s="36">
        <v>1.0990424116282129</v>
      </c>
      <c r="D33" s="36">
        <v>1.148611043030008</v>
      </c>
      <c r="E33" s="36">
        <v>1.1719974659017502</v>
      </c>
      <c r="F33" s="36">
        <v>1.1674841628675525</v>
      </c>
      <c r="G33" s="36">
        <v>1.1800007491744953</v>
      </c>
      <c r="H33" s="36">
        <v>1.1633248175217621</v>
      </c>
      <c r="I33" s="36">
        <v>1.1231978121458668</v>
      </c>
      <c r="J33" s="36">
        <v>0.30876635586662132</v>
      </c>
      <c r="K33" s="152" t="s">
        <v>55</v>
      </c>
    </row>
    <row r="34" spans="2:20" ht="14.25" customHeight="1">
      <c r="B34" s="39" t="s">
        <v>56</v>
      </c>
      <c r="C34" s="40">
        <v>1.4554362276845172</v>
      </c>
      <c r="D34" s="40">
        <v>1.5073837105433932</v>
      </c>
      <c r="E34" s="40">
        <v>1.5267470198309205</v>
      </c>
      <c r="F34" s="40">
        <v>1.5015967046362579</v>
      </c>
      <c r="G34" s="40">
        <v>1.5126250814716513</v>
      </c>
      <c r="H34" s="40">
        <v>1.4848503804607633</v>
      </c>
      <c r="I34" s="40">
        <v>1.4406317505786894</v>
      </c>
      <c r="J34" s="40">
        <v>0.42276091768991919</v>
      </c>
      <c r="K34" s="16" t="s">
        <v>57</v>
      </c>
    </row>
    <row r="35" spans="2:20">
      <c r="J35" s="64"/>
      <c r="K35" s="64"/>
    </row>
    <row r="36" spans="2:20" ht="15" customHeight="1">
      <c r="B36" s="4" t="s">
        <v>60</v>
      </c>
      <c r="C36" s="4">
        <v>2015</v>
      </c>
      <c r="D36" s="4">
        <v>2016</v>
      </c>
      <c r="E36" s="4">
        <v>2017</v>
      </c>
      <c r="F36" s="4">
        <v>2018</v>
      </c>
      <c r="G36" s="4">
        <v>2019</v>
      </c>
      <c r="H36" s="4">
        <v>2020</v>
      </c>
      <c r="I36" s="4">
        <v>2021</v>
      </c>
      <c r="J36" s="4">
        <v>2022</v>
      </c>
      <c r="K36" s="135" t="s">
        <v>45</v>
      </c>
    </row>
    <row r="37" spans="2:20" ht="15" customHeight="1">
      <c r="B37" s="26" t="s">
        <v>46</v>
      </c>
      <c r="C37" s="31">
        <v>3.0454625714285712</v>
      </c>
      <c r="D37" s="31">
        <v>3.2008583571428568</v>
      </c>
      <c r="E37" s="31">
        <v>3.3142738571428567</v>
      </c>
      <c r="F37" s="31">
        <v>3.3107839999999999</v>
      </c>
      <c r="G37" s="31">
        <v>3.1108093571428572</v>
      </c>
      <c r="H37" s="31">
        <v>3.0063297857142857</v>
      </c>
      <c r="I37" s="31">
        <v>2.9448335000000001</v>
      </c>
      <c r="J37" s="31">
        <v>2.1525885714285717</v>
      </c>
      <c r="K37" s="16" t="s">
        <v>61</v>
      </c>
    </row>
    <row r="38" spans="2:20" ht="15" customHeight="1">
      <c r="B38" s="26" t="s">
        <v>48</v>
      </c>
      <c r="C38" s="31">
        <v>3.8670520000000002</v>
      </c>
      <c r="D38" s="31">
        <v>3.8545150000000001</v>
      </c>
      <c r="E38" s="31">
        <v>4.0526879999999998</v>
      </c>
      <c r="F38" s="31">
        <v>3.8646889999999998</v>
      </c>
      <c r="G38" s="31">
        <v>3.7103839999999999</v>
      </c>
      <c r="H38" s="31">
        <v>3.1792180000000001</v>
      </c>
      <c r="I38" s="31">
        <v>3.4134449999999998</v>
      </c>
      <c r="J38" s="31">
        <v>2.6934360000000002</v>
      </c>
      <c r="K38" s="16" t="s">
        <v>61</v>
      </c>
    </row>
    <row r="39" spans="2:20" ht="15" customHeight="1">
      <c r="B39" s="26" t="s">
        <v>49</v>
      </c>
      <c r="C39" s="31">
        <v>0.94082399999999999</v>
      </c>
      <c r="D39" s="31">
        <v>1.043776</v>
      </c>
      <c r="E39" s="31">
        <v>1.0467770000000001</v>
      </c>
      <c r="F39" s="31">
        <v>1.1295569999999999</v>
      </c>
      <c r="G39" s="31">
        <v>1.3981460000000001</v>
      </c>
      <c r="H39" s="31">
        <v>1.523239</v>
      </c>
      <c r="I39" s="31">
        <v>1.3589420000000001</v>
      </c>
      <c r="J39" s="31">
        <v>1.089413</v>
      </c>
      <c r="K39" s="16" t="s">
        <v>61</v>
      </c>
    </row>
    <row r="40" spans="2:20" ht="15" customHeight="1">
      <c r="B40" s="26" t="s">
        <v>62</v>
      </c>
      <c r="C40" s="31">
        <v>93.635999999999996</v>
      </c>
      <c r="D40" s="31">
        <v>94.260999999999996</v>
      </c>
      <c r="E40" s="31">
        <v>93.203999999999994</v>
      </c>
      <c r="F40" s="31">
        <v>87.781999999999996</v>
      </c>
      <c r="G40" s="31">
        <v>87.391000000000005</v>
      </c>
      <c r="H40" s="31">
        <v>84.15</v>
      </c>
      <c r="I40" s="31">
        <v>83.772999999999996</v>
      </c>
      <c r="J40" s="31">
        <v>89.85</v>
      </c>
      <c r="K40" s="16" t="s">
        <v>63</v>
      </c>
    </row>
    <row r="42" spans="2:20" ht="15">
      <c r="N42"/>
    </row>
    <row r="43" spans="2:20" ht="15" customHeight="1">
      <c r="N43" s="183"/>
    </row>
    <row r="44" spans="2:20" ht="15" customHeight="1">
      <c r="B44" s="17" t="s">
        <v>45</v>
      </c>
      <c r="C44" s="14"/>
      <c r="D44" s="14"/>
      <c r="E44" s="14"/>
      <c r="F44" s="14"/>
      <c r="G44" s="14"/>
      <c r="H44" s="14"/>
      <c r="I44" s="14"/>
      <c r="J44" s="14"/>
      <c r="K44" s="14"/>
      <c r="L44" s="14"/>
      <c r="M44" s="14"/>
      <c r="N44" s="14"/>
      <c r="O44" s="14"/>
      <c r="P44" s="14"/>
      <c r="Q44" s="14"/>
      <c r="R44" s="14"/>
      <c r="S44" s="14"/>
    </row>
    <row r="45" spans="2:20" ht="15" customHeight="1">
      <c r="B45" s="201" t="s">
        <v>65</v>
      </c>
      <c r="C45" s="202" t="s">
        <v>66</v>
      </c>
      <c r="D45" s="202"/>
    </row>
    <row r="46" spans="2:20" ht="15" customHeight="1">
      <c r="B46" s="202" t="s">
        <v>67</v>
      </c>
      <c r="C46" s="202" t="s">
        <v>68</v>
      </c>
      <c r="D46" s="202"/>
      <c r="T46" s="3" t="s">
        <v>64</v>
      </c>
    </row>
    <row r="47" spans="2:20" ht="15" customHeight="1">
      <c r="B47" s="202" t="s">
        <v>69</v>
      </c>
      <c r="C47" s="202" t="s">
        <v>70</v>
      </c>
      <c r="D47" s="202"/>
    </row>
  </sheetData>
  <sheetProtection algorithmName="SHA-512" hashValue="YllFKVn+ookCNtjVnmRCUllvB+TFIuNna6+EMHpz2T7//N38/tFMFlsFZBAzOaE3SP5ln8cOmyoqrmS6nVO5bg==" saltValue="veWGvanUYb/bFa7AABRn2w==" spinCount="100000" sheet="1" objects="1" scenarios="1"/>
  <sortState xmlns:xlrd2="http://schemas.microsoft.com/office/spreadsheetml/2017/richdata2" ref="B45:C47">
    <sortCondition ref="B45:B47"/>
  </sortState>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70B6A-2010-4B3C-9DA0-B713F0D376AE}">
  <sheetPr>
    <tabColor theme="9" tint="0.59999389629810485"/>
  </sheetPr>
  <dimension ref="A1:V23"/>
  <sheetViews>
    <sheetView showGridLines="0" zoomScale="85" zoomScaleNormal="85" workbookViewId="0"/>
  </sheetViews>
  <sheetFormatPr baseColWidth="10" defaultColWidth="10.5703125" defaultRowHeight="14.25"/>
  <cols>
    <col min="1" max="1" width="9.42578125" style="3" customWidth="1"/>
    <col min="2" max="2" width="25" style="3" customWidth="1"/>
    <col min="3" max="10" width="15.42578125" style="3" customWidth="1"/>
    <col min="11" max="11" width="34.5703125" style="3" bestFit="1" customWidth="1"/>
    <col min="12" max="21" width="11.5703125" style="3" customWidth="1"/>
    <col min="22" max="22" width="17.7109375" style="3" customWidth="1"/>
    <col min="23" max="25" width="11.5703125" style="3" customWidth="1"/>
    <col min="26" max="16384" width="10.5703125" style="3"/>
  </cols>
  <sheetData>
    <row r="1" spans="1:22" ht="35.1" customHeight="1">
      <c r="A1" s="19"/>
      <c r="B1" s="28" t="s">
        <v>671</v>
      </c>
      <c r="C1" s="19"/>
      <c r="D1" s="19"/>
      <c r="E1" s="19"/>
      <c r="F1" s="19"/>
      <c r="G1" s="19"/>
      <c r="H1" s="19"/>
      <c r="I1" s="19"/>
      <c r="J1" s="19"/>
      <c r="K1" s="19"/>
      <c r="L1" s="19"/>
      <c r="M1" s="19"/>
      <c r="N1" s="20"/>
      <c r="O1" s="20"/>
      <c r="P1" s="20"/>
      <c r="Q1" s="20"/>
      <c r="R1" s="20"/>
      <c r="S1" s="20"/>
      <c r="T1" s="20"/>
      <c r="U1" s="20"/>
      <c r="V1" s="20"/>
    </row>
    <row r="2" spans="1:22" ht="10.35" customHeight="1"/>
    <row r="3" spans="1:22" ht="20.25">
      <c r="A3" s="21"/>
      <c r="B3" s="22" t="s">
        <v>673</v>
      </c>
      <c r="C3" s="21"/>
      <c r="D3" s="21"/>
      <c r="E3" s="21"/>
      <c r="F3" s="21"/>
      <c r="G3" s="21"/>
      <c r="H3" s="21"/>
      <c r="I3" s="21"/>
      <c r="J3" s="21"/>
      <c r="K3" s="21"/>
      <c r="L3" s="21"/>
      <c r="M3" s="21"/>
      <c r="N3" s="21"/>
      <c r="O3" s="21"/>
      <c r="P3" s="21"/>
      <c r="Q3" s="21"/>
      <c r="R3" s="21"/>
      <c r="S3" s="21"/>
      <c r="T3" s="21"/>
      <c r="U3" s="21"/>
      <c r="V3" s="21"/>
    </row>
    <row r="5" spans="1:22" ht="25.15" customHeight="1">
      <c r="C5" s="263" t="s">
        <v>651</v>
      </c>
      <c r="D5" s="264"/>
      <c r="E5" s="265" t="s">
        <v>650</v>
      </c>
      <c r="F5" s="266"/>
      <c r="G5" s="265" t="s">
        <v>652</v>
      </c>
      <c r="H5" s="266"/>
      <c r="I5" s="267" t="s">
        <v>653</v>
      </c>
      <c r="J5" s="268"/>
      <c r="M5" s="204" t="s">
        <v>73</v>
      </c>
      <c r="N5" s="197"/>
      <c r="O5" s="197"/>
      <c r="P5" s="197"/>
      <c r="Q5" s="197"/>
      <c r="R5" s="204" t="s">
        <v>645</v>
      </c>
    </row>
    <row r="6" spans="1:22" ht="15">
      <c r="B6" s="4" t="s">
        <v>74</v>
      </c>
      <c r="C6" s="184">
        <v>2021</v>
      </c>
      <c r="D6" s="185">
        <v>2030</v>
      </c>
      <c r="E6" s="186">
        <v>2022</v>
      </c>
      <c r="F6" s="185">
        <v>2030</v>
      </c>
      <c r="G6" s="186">
        <v>2023</v>
      </c>
      <c r="H6" s="185">
        <v>2030</v>
      </c>
      <c r="I6" s="187">
        <v>2023</v>
      </c>
      <c r="J6" s="188">
        <v>2030</v>
      </c>
      <c r="K6" s="4" t="s">
        <v>45</v>
      </c>
    </row>
    <row r="7" spans="1:22" ht="15" customHeight="1">
      <c r="B7" s="26" t="s">
        <v>75</v>
      </c>
      <c r="C7" s="124">
        <v>122880</v>
      </c>
      <c r="D7" s="124">
        <v>7134600</v>
      </c>
      <c r="E7" s="173">
        <v>166400</v>
      </c>
      <c r="F7" s="173">
        <v>15475320</v>
      </c>
      <c r="G7" s="173">
        <v>174080</v>
      </c>
      <c r="H7" s="173">
        <v>22325640</v>
      </c>
      <c r="I7" s="236">
        <v>160420</v>
      </c>
      <c r="J7" s="236">
        <v>24044918.52</v>
      </c>
      <c r="K7" s="18" t="s">
        <v>47</v>
      </c>
    </row>
    <row r="8" spans="1:22" ht="14.25" customHeight="1">
      <c r="B8" s="25"/>
      <c r="C8" s="125"/>
      <c r="D8" s="126"/>
      <c r="E8" s="174"/>
      <c r="F8" s="95"/>
      <c r="G8" s="73"/>
    </row>
    <row r="9" spans="1:22" ht="25.15" customHeight="1">
      <c r="C9" s="263" t="s">
        <v>651</v>
      </c>
      <c r="D9" s="264"/>
      <c r="E9" s="265" t="s">
        <v>650</v>
      </c>
      <c r="F9" s="266"/>
      <c r="G9" s="265" t="s">
        <v>652</v>
      </c>
      <c r="H9" s="266"/>
      <c r="I9" s="267" t="s">
        <v>653</v>
      </c>
      <c r="J9" s="268"/>
      <c r="K9" s="13"/>
    </row>
    <row r="10" spans="1:22" ht="15">
      <c r="B10" s="4" t="s">
        <v>76</v>
      </c>
      <c r="C10" s="184">
        <v>2021</v>
      </c>
      <c r="D10" s="185">
        <v>2030</v>
      </c>
      <c r="E10" s="186">
        <v>2022</v>
      </c>
      <c r="F10" s="185">
        <v>2030</v>
      </c>
      <c r="G10" s="186">
        <v>2023</v>
      </c>
      <c r="H10" s="185">
        <v>2030</v>
      </c>
      <c r="I10" s="187">
        <v>2023</v>
      </c>
      <c r="J10" s="188">
        <v>2030</v>
      </c>
      <c r="K10" s="4" t="s">
        <v>45</v>
      </c>
    </row>
    <row r="11" spans="1:22" ht="15" customHeight="1">
      <c r="B11" s="26" t="s">
        <v>77</v>
      </c>
      <c r="C11" s="124">
        <v>3686.7686768676867</v>
      </c>
      <c r="D11" s="124">
        <v>214059.40594059406</v>
      </c>
      <c r="E11" s="173">
        <v>4992.4992499249929</v>
      </c>
      <c r="F11" s="173">
        <v>464306.03060306032</v>
      </c>
      <c r="G11" s="173">
        <v>5222.9222922292229</v>
      </c>
      <c r="H11" s="173">
        <v>669836.18361836183</v>
      </c>
      <c r="I11" s="236">
        <v>4813.0813081308133</v>
      </c>
      <c r="J11" s="236">
        <v>721419.697569757</v>
      </c>
      <c r="K11" s="18" t="s">
        <v>47</v>
      </c>
    </row>
    <row r="12" spans="1:22" ht="14.25" customHeight="1">
      <c r="B12" s="25"/>
      <c r="C12" s="130"/>
      <c r="D12" s="129"/>
      <c r="E12" s="175"/>
      <c r="F12" s="176"/>
      <c r="G12" s="131"/>
      <c r="H12" s="132"/>
      <c r="I12" s="132"/>
      <c r="J12" s="132"/>
    </row>
    <row r="13" spans="1:22" ht="25.15" customHeight="1">
      <c r="C13" s="263" t="s">
        <v>651</v>
      </c>
      <c r="D13" s="264"/>
      <c r="E13" s="265" t="s">
        <v>650</v>
      </c>
      <c r="F13" s="266"/>
      <c r="G13" s="265" t="s">
        <v>652</v>
      </c>
      <c r="H13" s="266"/>
      <c r="I13" s="267" t="s">
        <v>653</v>
      </c>
      <c r="J13" s="268"/>
    </row>
    <row r="14" spans="1:22" ht="15">
      <c r="B14" s="4" t="s">
        <v>78</v>
      </c>
      <c r="C14" s="184">
        <v>2021</v>
      </c>
      <c r="D14" s="185">
        <v>2030</v>
      </c>
      <c r="E14" s="186">
        <v>2022</v>
      </c>
      <c r="F14" s="185">
        <v>2030</v>
      </c>
      <c r="G14" s="186">
        <v>2023</v>
      </c>
      <c r="H14" s="185">
        <v>2030</v>
      </c>
      <c r="I14" s="187">
        <v>2023</v>
      </c>
      <c r="J14" s="188">
        <v>2030</v>
      </c>
      <c r="K14" s="4" t="s">
        <v>45</v>
      </c>
    </row>
    <row r="15" spans="1:22" ht="15" customHeight="1">
      <c r="B15" s="26" t="s">
        <v>79</v>
      </c>
      <c r="C15" s="124">
        <v>4000</v>
      </c>
      <c r="D15" s="124">
        <v>4000</v>
      </c>
      <c r="E15" s="173">
        <v>4000</v>
      </c>
      <c r="F15" s="173">
        <v>4000</v>
      </c>
      <c r="G15" s="173">
        <v>4000</v>
      </c>
      <c r="H15" s="173">
        <v>4000</v>
      </c>
      <c r="I15" s="236">
        <v>4000</v>
      </c>
      <c r="J15" s="236">
        <v>4000</v>
      </c>
      <c r="K15" s="18" t="s">
        <v>80</v>
      </c>
    </row>
    <row r="16" spans="1:22" ht="15" customHeight="1">
      <c r="B16" s="26" t="s">
        <v>81</v>
      </c>
      <c r="C16" s="124">
        <v>64</v>
      </c>
      <c r="D16" s="127">
        <v>69</v>
      </c>
      <c r="E16" s="173">
        <v>64</v>
      </c>
      <c r="F16" s="177">
        <v>69</v>
      </c>
      <c r="G16" s="173">
        <v>64</v>
      </c>
      <c r="H16" s="177">
        <v>69</v>
      </c>
      <c r="I16" s="236">
        <v>65</v>
      </c>
      <c r="J16" s="196">
        <v>69</v>
      </c>
      <c r="K16" s="18" t="s">
        <v>646</v>
      </c>
    </row>
    <row r="17" spans="2:22" ht="14.25" customHeight="1">
      <c r="B17" s="25" t="s">
        <v>674</v>
      </c>
    </row>
    <row r="18" spans="2:22" ht="14.25" customHeight="1">
      <c r="B18" s="25"/>
    </row>
    <row r="19" spans="2:22" ht="15" customHeight="1"/>
    <row r="20" spans="2:22" ht="15" customHeight="1">
      <c r="B20" s="17" t="s">
        <v>45</v>
      </c>
      <c r="C20" s="14"/>
      <c r="D20" s="14"/>
      <c r="E20" s="14"/>
      <c r="F20" s="14"/>
      <c r="G20" s="14"/>
      <c r="H20" s="14"/>
      <c r="I20" s="14"/>
      <c r="J20" s="14"/>
      <c r="K20" s="14"/>
      <c r="L20" s="14"/>
      <c r="M20" s="14"/>
      <c r="N20" s="14"/>
      <c r="O20" s="14"/>
      <c r="P20" s="14"/>
      <c r="Q20" s="14"/>
      <c r="R20" s="14"/>
      <c r="S20" s="14"/>
      <c r="T20" s="14"/>
      <c r="U20" s="14"/>
      <c r="V20" s="14"/>
    </row>
    <row r="21" spans="2:22">
      <c r="B21" s="201" t="s">
        <v>83</v>
      </c>
      <c r="C21" s="202" t="s">
        <v>84</v>
      </c>
    </row>
    <row r="22" spans="2:22" ht="15" customHeight="1">
      <c r="B22" s="201" t="s">
        <v>82</v>
      </c>
      <c r="C22" s="202" t="s">
        <v>85</v>
      </c>
    </row>
    <row r="23" spans="2:22">
      <c r="B23" s="201" t="s">
        <v>647</v>
      </c>
      <c r="C23" s="202" t="s">
        <v>648</v>
      </c>
      <c r="D23" s="202"/>
      <c r="E23" s="202"/>
      <c r="F23" s="202"/>
      <c r="G23" s="202"/>
      <c r="H23" s="202"/>
      <c r="I23" s="202"/>
      <c r="J23" s="202"/>
      <c r="K23" s="202"/>
      <c r="L23" s="202"/>
      <c r="M23" s="202"/>
      <c r="N23" s="202"/>
      <c r="O23" s="202"/>
      <c r="P23" s="202"/>
      <c r="Q23" s="202"/>
      <c r="R23" s="202"/>
      <c r="S23" s="202"/>
      <c r="T23" s="202"/>
      <c r="U23" s="202"/>
      <c r="V23" s="202"/>
    </row>
  </sheetData>
  <sheetProtection algorithmName="SHA-512" hashValue="7DTsRRP9hfiPCEhCL1xNlDzW/3+nCnw0P9l6V7MWptHJNH2Unjv8Dcg0AD7z4srVJjW8IORT54ip0P2Sgk7hSQ==" saltValue="Bq5PIHb9bGeNGme6hlYoxg==" spinCount="100000" sheet="1" objects="1" scenarios="1"/>
  <sortState xmlns:xlrd2="http://schemas.microsoft.com/office/spreadsheetml/2017/richdata2" ref="B21:C22">
    <sortCondition ref="B21:B22"/>
  </sortState>
  <mergeCells count="12">
    <mergeCell ref="I5:J5"/>
    <mergeCell ref="I9:J9"/>
    <mergeCell ref="I13:J13"/>
    <mergeCell ref="G5:H5"/>
    <mergeCell ref="G9:H9"/>
    <mergeCell ref="G13:H13"/>
    <mergeCell ref="C5:D5"/>
    <mergeCell ref="E5:F5"/>
    <mergeCell ref="C9:D9"/>
    <mergeCell ref="E9:F9"/>
    <mergeCell ref="C13:D13"/>
    <mergeCell ref="E13:F1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E65A-065B-402B-9E93-B322970B2091}">
  <sheetPr>
    <tabColor theme="9" tint="0.59999389629810485"/>
  </sheetPr>
  <dimension ref="A1:Q69"/>
  <sheetViews>
    <sheetView showGridLines="0" zoomScale="85" zoomScaleNormal="85" workbookViewId="0"/>
  </sheetViews>
  <sheetFormatPr baseColWidth="10" defaultColWidth="10.5703125" defaultRowHeight="14.25"/>
  <cols>
    <col min="1" max="1" width="9.42578125" style="3" customWidth="1"/>
    <col min="2" max="2" width="33" style="3" customWidth="1"/>
    <col min="3" max="10" width="11.5703125" style="3" customWidth="1"/>
    <col min="11" max="11" width="100.5703125" style="3" bestFit="1" customWidth="1"/>
    <col min="12" max="12" width="50.42578125" style="3" customWidth="1"/>
    <col min="13" max="22" width="11.5703125" style="3" customWidth="1"/>
    <col min="23" max="16384" width="10.5703125" style="3"/>
  </cols>
  <sheetData>
    <row r="1" spans="1:12" ht="35.1" customHeight="1">
      <c r="A1" s="19"/>
      <c r="B1" s="28" t="s">
        <v>671</v>
      </c>
      <c r="C1" s="19"/>
      <c r="D1" s="19"/>
      <c r="E1" s="19"/>
      <c r="F1" s="19"/>
      <c r="G1" s="19"/>
      <c r="H1" s="19"/>
      <c r="I1" s="19"/>
      <c r="J1" s="19"/>
      <c r="K1" s="19"/>
      <c r="L1" s="19"/>
    </row>
    <row r="2" spans="1:12" ht="10.35" customHeight="1"/>
    <row r="3" spans="1:12" ht="20.25">
      <c r="A3" s="21"/>
      <c r="B3" s="22" t="s">
        <v>86</v>
      </c>
      <c r="C3" s="21"/>
      <c r="D3" s="21"/>
      <c r="E3" s="21"/>
      <c r="F3" s="21"/>
      <c r="G3" s="21"/>
      <c r="H3" s="21"/>
      <c r="I3" s="21"/>
      <c r="J3" s="21"/>
      <c r="K3" s="21"/>
      <c r="L3" s="21"/>
    </row>
    <row r="5" spans="1:12" ht="15" customHeight="1">
      <c r="C5" s="271" t="s">
        <v>71</v>
      </c>
      <c r="D5" s="272"/>
      <c r="E5" s="273" t="s">
        <v>41</v>
      </c>
      <c r="F5" s="274"/>
      <c r="G5" s="273" t="s">
        <v>42</v>
      </c>
      <c r="H5" s="274"/>
      <c r="I5" s="269" t="s">
        <v>72</v>
      </c>
      <c r="J5" s="270"/>
    </row>
    <row r="6" spans="1:12" ht="15" customHeight="1">
      <c r="B6" s="4" t="s">
        <v>87</v>
      </c>
      <c r="C6" s="123" t="s">
        <v>88</v>
      </c>
      <c r="D6" s="123" t="s">
        <v>89</v>
      </c>
      <c r="E6" s="169" t="s">
        <v>90</v>
      </c>
      <c r="F6" s="169" t="s">
        <v>89</v>
      </c>
      <c r="G6" s="169" t="s">
        <v>91</v>
      </c>
      <c r="H6" s="169" t="s">
        <v>89</v>
      </c>
      <c r="I6" s="4" t="s">
        <v>91</v>
      </c>
      <c r="J6" s="4" t="s">
        <v>89</v>
      </c>
      <c r="K6" s="4" t="s">
        <v>92</v>
      </c>
      <c r="L6" s="4" t="s">
        <v>45</v>
      </c>
    </row>
    <row r="7" spans="1:12" ht="15" customHeight="1">
      <c r="B7" s="154" t="s">
        <v>21</v>
      </c>
      <c r="C7" s="155">
        <v>48</v>
      </c>
      <c r="D7" s="156">
        <v>2585</v>
      </c>
      <c r="E7" s="170">
        <v>65</v>
      </c>
      <c r="F7" s="171">
        <v>5607</v>
      </c>
      <c r="G7" s="170">
        <v>68</v>
      </c>
      <c r="H7" s="171">
        <v>8089</v>
      </c>
      <c r="I7" s="157">
        <v>61.7</v>
      </c>
      <c r="J7" s="238">
        <v>8711.9269999999997</v>
      </c>
      <c r="K7" s="151" t="s">
        <v>654</v>
      </c>
      <c r="L7" s="157" t="s">
        <v>93</v>
      </c>
    </row>
    <row r="8" spans="1:12" ht="14.25" customHeight="1">
      <c r="B8" s="25" t="s">
        <v>94</v>
      </c>
      <c r="C8" s="126"/>
      <c r="D8" s="126"/>
      <c r="E8" s="95"/>
      <c r="F8" s="95"/>
      <c r="G8" s="95"/>
      <c r="H8" s="95"/>
      <c r="I8" s="217"/>
      <c r="J8" s="217"/>
    </row>
    <row r="9" spans="1:12" ht="14.25" customHeight="1">
      <c r="B9" s="25"/>
      <c r="C9" s="126"/>
      <c r="D9" s="126"/>
      <c r="E9" s="95"/>
      <c r="F9" s="95"/>
      <c r="G9" s="95"/>
      <c r="H9" s="95"/>
    </row>
    <row r="10" spans="1:12">
      <c r="C10" s="271" t="s">
        <v>71</v>
      </c>
      <c r="D10" s="271"/>
      <c r="E10" s="273" t="s">
        <v>41</v>
      </c>
      <c r="F10" s="275"/>
      <c r="G10" s="273" t="s">
        <v>42</v>
      </c>
      <c r="H10" s="275"/>
      <c r="I10" s="269" t="s">
        <v>72</v>
      </c>
      <c r="J10" s="270"/>
      <c r="L10" s="13"/>
    </row>
    <row r="11" spans="1:12" ht="15" customHeight="1">
      <c r="B11" s="4" t="s">
        <v>95</v>
      </c>
      <c r="C11" s="123" t="s">
        <v>88</v>
      </c>
      <c r="D11" s="123" t="s">
        <v>89</v>
      </c>
      <c r="E11" s="169" t="s">
        <v>90</v>
      </c>
      <c r="F11" s="169" t="s">
        <v>89</v>
      </c>
      <c r="G11" s="169" t="s">
        <v>91</v>
      </c>
      <c r="H11" s="169" t="s">
        <v>89</v>
      </c>
      <c r="I11" s="4" t="s">
        <v>91</v>
      </c>
      <c r="J11" s="4" t="s">
        <v>89</v>
      </c>
      <c r="K11" s="4" t="s">
        <v>92</v>
      </c>
      <c r="L11" s="4" t="s">
        <v>45</v>
      </c>
    </row>
    <row r="12" spans="1:12" ht="15" customHeight="1">
      <c r="B12" s="154" t="s">
        <v>21</v>
      </c>
      <c r="C12" s="158">
        <v>29</v>
      </c>
      <c r="D12" s="158">
        <v>53</v>
      </c>
      <c r="E12" s="172">
        <v>33</v>
      </c>
      <c r="F12" s="172">
        <v>66</v>
      </c>
      <c r="G12" s="172">
        <v>34</v>
      </c>
      <c r="H12" s="172">
        <v>88</v>
      </c>
      <c r="I12" s="239">
        <v>33</v>
      </c>
      <c r="J12" s="239">
        <v>111</v>
      </c>
      <c r="K12" s="151" t="s">
        <v>654</v>
      </c>
      <c r="L12" s="157" t="s">
        <v>93</v>
      </c>
    </row>
    <row r="13" spans="1:12" ht="14.25" customHeight="1">
      <c r="B13" s="25" t="s">
        <v>94</v>
      </c>
    </row>
    <row r="14" spans="1:12" ht="15" customHeight="1">
      <c r="B14" s="25" t="s">
        <v>96</v>
      </c>
    </row>
    <row r="15" spans="1:12" ht="15" customHeight="1">
      <c r="B15" s="25"/>
    </row>
    <row r="16" spans="1:12" ht="14.25" customHeight="1">
      <c r="B16" s="25"/>
    </row>
    <row r="17" spans="1:15" ht="15" customHeight="1">
      <c r="B17" s="17" t="s">
        <v>45</v>
      </c>
      <c r="C17" s="14"/>
      <c r="D17" s="14"/>
      <c r="E17" s="14"/>
      <c r="F17" s="14"/>
      <c r="G17" s="14"/>
      <c r="H17" s="14"/>
      <c r="I17" s="14"/>
      <c r="J17" s="14"/>
      <c r="K17" s="14"/>
      <c r="L17" s="14"/>
    </row>
    <row r="18" spans="1:15" ht="15" customHeight="1">
      <c r="B18" s="201" t="s">
        <v>67</v>
      </c>
      <c r="C18" s="202" t="s">
        <v>97</v>
      </c>
      <c r="D18" s="202"/>
      <c r="O18" s="237"/>
    </row>
    <row r="19" spans="1:15" ht="15" customHeight="1">
      <c r="B19" s="201" t="s">
        <v>98</v>
      </c>
      <c r="C19" s="202" t="s">
        <v>99</v>
      </c>
      <c r="D19" s="202"/>
    </row>
    <row r="20" spans="1:15" ht="15" customHeight="1">
      <c r="B20" s="201" t="s">
        <v>100</v>
      </c>
      <c r="C20" s="202" t="s">
        <v>101</v>
      </c>
      <c r="D20" s="202"/>
    </row>
    <row r="21" spans="1:15" ht="15" customHeight="1">
      <c r="B21" s="201" t="s">
        <v>102</v>
      </c>
      <c r="C21" s="202" t="s">
        <v>103</v>
      </c>
      <c r="D21" s="202"/>
    </row>
    <row r="23" spans="1:15" ht="21" customHeight="1">
      <c r="A23" s="150"/>
      <c r="B23" s="199" t="s">
        <v>104</v>
      </c>
      <c r="C23" s="150"/>
      <c r="D23" s="150"/>
      <c r="E23" s="150"/>
      <c r="F23" s="150"/>
      <c r="G23" s="150"/>
      <c r="H23" s="150"/>
      <c r="I23" s="150"/>
      <c r="J23" s="150"/>
      <c r="K23" s="150"/>
      <c r="L23" s="150"/>
    </row>
    <row r="25" spans="1:15" ht="18">
      <c r="B25" s="198" t="s">
        <v>667</v>
      </c>
      <c r="K25" s="198" t="s">
        <v>105</v>
      </c>
    </row>
    <row r="35" spans="12:12" ht="15">
      <c r="L35"/>
    </row>
    <row r="39" spans="12:12" ht="15">
      <c r="L39"/>
    </row>
    <row r="69" spans="17:17" ht="16.5">
      <c r="Q69" s="253"/>
    </row>
  </sheetData>
  <sheetProtection algorithmName="SHA-512" hashValue="B9vhFU7N2hIXlhfOcs76ypDOVXDw8uHxAP5kkPiSZjPFoG4pazXSJGeCyPJrhAnSCcPOyT9j2HHaAl8BHq+bfQ==" saltValue="1AEANv9p977lfo/j+R+yUA==" spinCount="100000" sheet="1" objects="1" scenarios="1"/>
  <mergeCells count="8">
    <mergeCell ref="I5:J5"/>
    <mergeCell ref="I10:J10"/>
    <mergeCell ref="C5:D5"/>
    <mergeCell ref="E5:F5"/>
    <mergeCell ref="C10:D10"/>
    <mergeCell ref="E10:F10"/>
    <mergeCell ref="G5:H5"/>
    <mergeCell ref="G10:H10"/>
  </mergeCells>
  <conditionalFormatting sqref="O18">
    <cfRule type="cellIs" dxfId="0" priority="1" operator="lessThan">
      <formula>1</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8F1E5-FD97-4D72-BD7E-058AC1EC1F1C}">
  <sheetPr>
    <tabColor theme="9" tint="0.59999389629810485"/>
  </sheetPr>
  <dimension ref="A1:V180"/>
  <sheetViews>
    <sheetView showGridLines="0" zoomScale="85" zoomScaleNormal="85" workbookViewId="0"/>
  </sheetViews>
  <sheetFormatPr baseColWidth="10" defaultColWidth="10.5703125" defaultRowHeight="14.25"/>
  <cols>
    <col min="1" max="1" width="9.42578125" style="3" customWidth="1"/>
    <col min="2" max="2" width="27.5703125" style="3" customWidth="1"/>
    <col min="3" max="3" width="45.5703125" style="3" customWidth="1"/>
    <col min="4" max="4" width="31.5703125" style="3" customWidth="1"/>
    <col min="5" max="5" width="93.7109375" style="3" customWidth="1"/>
    <col min="6" max="6" width="28.7109375" style="3" customWidth="1"/>
    <col min="7" max="7" width="39.42578125" style="3" customWidth="1"/>
    <col min="8" max="8" width="28.5703125" style="3" customWidth="1"/>
    <col min="9" max="9" width="12.5703125" style="3" customWidth="1"/>
    <col min="10" max="11" width="11.5703125" style="3" customWidth="1"/>
    <col min="12" max="16384" width="10.5703125" style="3"/>
  </cols>
  <sheetData>
    <row r="1" spans="1:22" ht="35.1" customHeight="1">
      <c r="A1" s="19"/>
      <c r="B1" s="28" t="s">
        <v>671</v>
      </c>
      <c r="C1" s="19"/>
      <c r="D1" s="19"/>
      <c r="E1" s="19"/>
      <c r="F1" s="19"/>
      <c r="G1" s="19"/>
      <c r="H1" s="245"/>
      <c r="I1" s="15"/>
      <c r="J1" s="15"/>
      <c r="K1" s="15"/>
      <c r="L1" s="15"/>
      <c r="M1" s="15"/>
      <c r="N1" s="15"/>
      <c r="O1" s="15"/>
      <c r="P1" s="15"/>
      <c r="Q1" s="15"/>
      <c r="R1" s="15"/>
      <c r="S1" s="15"/>
      <c r="T1" s="15"/>
      <c r="U1" s="15"/>
      <c r="V1" s="15"/>
    </row>
    <row r="2" spans="1:22" ht="10.35" customHeight="1"/>
    <row r="3" spans="1:22" ht="20.25">
      <c r="A3" s="21"/>
      <c r="B3" s="22" t="s">
        <v>106</v>
      </c>
      <c r="C3" s="21"/>
      <c r="D3" s="21"/>
      <c r="E3" s="21"/>
      <c r="F3" s="21"/>
      <c r="G3" s="21"/>
      <c r="H3" s="200"/>
      <c r="I3" s="200"/>
      <c r="J3" s="200"/>
      <c r="K3" s="200"/>
      <c r="L3" s="200"/>
      <c r="M3" s="200"/>
      <c r="N3" s="200"/>
      <c r="O3" s="200"/>
      <c r="P3" s="200"/>
      <c r="Q3" s="200"/>
      <c r="R3" s="200"/>
      <c r="S3" s="200"/>
      <c r="T3" s="200"/>
      <c r="U3" s="200"/>
      <c r="V3" s="200"/>
    </row>
    <row r="4" spans="1:22">
      <c r="B4" s="72"/>
    </row>
    <row r="5" spans="1:22" ht="15" customHeight="1">
      <c r="B5" s="75" t="s">
        <v>107</v>
      </c>
      <c r="C5" s="159"/>
      <c r="D5" s="159"/>
      <c r="E5" s="159"/>
      <c r="F5" s="159"/>
    </row>
    <row r="6" spans="1:22" ht="15" customHeight="1">
      <c r="B6" s="160" t="s">
        <v>108</v>
      </c>
      <c r="C6" s="160" t="s">
        <v>109</v>
      </c>
      <c r="D6" s="160" t="s">
        <v>110</v>
      </c>
      <c r="E6" s="160" t="s">
        <v>111</v>
      </c>
      <c r="F6" s="160" t="s">
        <v>112</v>
      </c>
    </row>
    <row r="7" spans="1:22" ht="30" customHeight="1">
      <c r="B7" s="117" t="s">
        <v>113</v>
      </c>
      <c r="C7" s="70">
        <v>2032</v>
      </c>
      <c r="D7" s="70">
        <v>3</v>
      </c>
      <c r="E7" s="113" t="s">
        <v>114</v>
      </c>
      <c r="F7" s="134">
        <v>5.9</v>
      </c>
    </row>
    <row r="8" spans="1:22" ht="30" customHeight="1">
      <c r="B8" s="117" t="s">
        <v>115</v>
      </c>
      <c r="C8" s="70">
        <v>2030</v>
      </c>
      <c r="D8" s="70">
        <v>1</v>
      </c>
      <c r="E8" s="113" t="s">
        <v>114</v>
      </c>
      <c r="F8" s="134">
        <v>3.8</v>
      </c>
    </row>
    <row r="9" spans="1:22" ht="30" customHeight="1">
      <c r="B9" s="117" t="s">
        <v>116</v>
      </c>
      <c r="C9" s="70" t="s">
        <v>117</v>
      </c>
      <c r="D9" s="70">
        <v>1</v>
      </c>
      <c r="E9" s="113" t="s">
        <v>118</v>
      </c>
      <c r="F9" s="134">
        <v>6.3</v>
      </c>
    </row>
    <row r="10" spans="1:22" ht="30" customHeight="1">
      <c r="B10" s="117" t="s">
        <v>119</v>
      </c>
      <c r="C10" s="70" t="s">
        <v>114</v>
      </c>
      <c r="D10" s="70">
        <v>1</v>
      </c>
      <c r="E10" s="70" t="s">
        <v>120</v>
      </c>
      <c r="F10" s="134">
        <v>2</v>
      </c>
    </row>
    <row r="11" spans="1:22" ht="30" customHeight="1">
      <c r="B11" s="117" t="s">
        <v>121</v>
      </c>
      <c r="C11" s="70">
        <v>2030</v>
      </c>
      <c r="D11" s="70">
        <v>2</v>
      </c>
      <c r="E11" s="70" t="s">
        <v>120</v>
      </c>
      <c r="F11" s="134" t="s">
        <v>114</v>
      </c>
      <c r="G11"/>
    </row>
    <row r="12" spans="1:22" ht="30" customHeight="1">
      <c r="B12" s="117" t="s">
        <v>122</v>
      </c>
      <c r="C12" s="70" t="s">
        <v>123</v>
      </c>
      <c r="D12" s="70">
        <v>1</v>
      </c>
      <c r="E12" s="70" t="s">
        <v>124</v>
      </c>
      <c r="F12" s="134">
        <v>2</v>
      </c>
    </row>
    <row r="13" spans="1:22" ht="30" customHeight="1">
      <c r="B13" s="117" t="s">
        <v>125</v>
      </c>
      <c r="C13" s="70" t="s">
        <v>126</v>
      </c>
      <c r="D13" s="70" t="s">
        <v>127</v>
      </c>
      <c r="E13" s="113" t="s">
        <v>125</v>
      </c>
      <c r="F13" s="134">
        <v>5</v>
      </c>
    </row>
    <row r="14" spans="1:22" ht="4.3499999999999996" customHeight="1">
      <c r="B14" s="161"/>
      <c r="C14" s="162"/>
      <c r="D14" s="162"/>
      <c r="E14" s="162"/>
      <c r="F14" s="162"/>
    </row>
    <row r="15" spans="1:22" ht="15" customHeight="1">
      <c r="B15" s="96" t="s">
        <v>128</v>
      </c>
      <c r="C15" s="163"/>
      <c r="D15" s="163"/>
      <c r="E15" s="163"/>
      <c r="F15" s="163"/>
    </row>
    <row r="16" spans="1:22" ht="14.25" customHeight="1">
      <c r="B16" s="72" t="s">
        <v>129</v>
      </c>
    </row>
    <row r="17" spans="2:8" ht="14.25" customHeight="1">
      <c r="B17" s="72" t="s">
        <v>130</v>
      </c>
    </row>
    <row r="18" spans="2:8" ht="14.25" customHeight="1">
      <c r="B18" s="72"/>
    </row>
    <row r="19" spans="2:8" ht="14.25" customHeight="1">
      <c r="B19" s="72"/>
    </row>
    <row r="20" spans="2:8" ht="15" customHeight="1"/>
    <row r="21" spans="2:8" ht="14.25" customHeight="1">
      <c r="B21" s="67"/>
    </row>
    <row r="22" spans="2:8" ht="13.9" customHeight="1">
      <c r="B22" s="75" t="s">
        <v>131</v>
      </c>
      <c r="C22" s="159"/>
      <c r="D22" s="159"/>
      <c r="E22" s="207"/>
      <c r="F22" s="159"/>
      <c r="G22" s="159"/>
      <c r="H22" s="128"/>
    </row>
    <row r="23" spans="2:8" ht="16.5">
      <c r="B23" s="229" t="s">
        <v>132</v>
      </c>
      <c r="C23" s="229" t="s">
        <v>133</v>
      </c>
      <c r="D23" s="229" t="s">
        <v>134</v>
      </c>
      <c r="E23" s="229" t="s">
        <v>135</v>
      </c>
      <c r="F23" s="229" t="s">
        <v>136</v>
      </c>
      <c r="G23" s="229" t="s">
        <v>137</v>
      </c>
      <c r="H23" s="128"/>
    </row>
    <row r="24" spans="2:8" ht="45" customHeight="1">
      <c r="B24" s="219" t="s">
        <v>138</v>
      </c>
      <c r="C24" s="220" t="s">
        <v>139</v>
      </c>
      <c r="D24" s="221" t="s">
        <v>140</v>
      </c>
      <c r="E24" s="222" t="s">
        <v>141</v>
      </c>
      <c r="F24" s="202"/>
      <c r="G24" s="202" t="s">
        <v>258</v>
      </c>
      <c r="H24" s="128"/>
    </row>
    <row r="25" spans="2:8" ht="45" customHeight="1">
      <c r="B25" s="223" t="s">
        <v>142</v>
      </c>
      <c r="C25" s="224" t="s">
        <v>139</v>
      </c>
      <c r="D25" s="224" t="s">
        <v>143</v>
      </c>
      <c r="E25" s="232" t="s">
        <v>144</v>
      </c>
      <c r="F25" s="223"/>
      <c r="G25" s="223" t="s">
        <v>145</v>
      </c>
      <c r="H25" s="128"/>
    </row>
    <row r="26" spans="2:8" ht="45" customHeight="1">
      <c r="B26" s="202" t="s">
        <v>146</v>
      </c>
      <c r="C26" s="221" t="s">
        <v>147</v>
      </c>
      <c r="D26" s="221" t="s">
        <v>148</v>
      </c>
      <c r="E26" s="222" t="s">
        <v>149</v>
      </c>
      <c r="F26" s="201" t="s">
        <v>150</v>
      </c>
      <c r="G26" s="202" t="s">
        <v>151</v>
      </c>
      <c r="H26" s="128"/>
    </row>
    <row r="27" spans="2:8" ht="45" customHeight="1">
      <c r="B27" s="223" t="s">
        <v>152</v>
      </c>
      <c r="C27" s="224" t="s">
        <v>153</v>
      </c>
      <c r="D27" s="224" t="s">
        <v>140</v>
      </c>
      <c r="E27" s="225" t="s">
        <v>154</v>
      </c>
      <c r="F27" s="223"/>
      <c r="G27" s="223" t="s">
        <v>258</v>
      </c>
      <c r="H27" s="128"/>
    </row>
    <row r="28" spans="2:8" ht="45" customHeight="1">
      <c r="B28" s="219" t="s">
        <v>155</v>
      </c>
      <c r="C28" s="220" t="s">
        <v>139</v>
      </c>
      <c r="D28" s="221" t="s">
        <v>156</v>
      </c>
      <c r="E28" s="222" t="s">
        <v>157</v>
      </c>
      <c r="F28" s="227"/>
      <c r="G28" s="202" t="s">
        <v>258</v>
      </c>
      <c r="H28" s="128"/>
    </row>
    <row r="29" spans="2:8" ht="45" customHeight="1">
      <c r="B29" s="223" t="s">
        <v>158</v>
      </c>
      <c r="C29" s="224" t="s">
        <v>139</v>
      </c>
      <c r="D29" s="224" t="s">
        <v>159</v>
      </c>
      <c r="E29" s="225" t="s">
        <v>160</v>
      </c>
      <c r="F29" s="223"/>
      <c r="G29" s="223" t="s">
        <v>161</v>
      </c>
      <c r="H29" s="128"/>
    </row>
    <row r="30" spans="2:8" ht="45" customHeight="1">
      <c r="B30" s="228" t="s">
        <v>162</v>
      </c>
      <c r="C30" s="221" t="s">
        <v>147</v>
      </c>
      <c r="D30" s="221" t="s">
        <v>163</v>
      </c>
      <c r="E30" s="233" t="s">
        <v>164</v>
      </c>
      <c r="F30" s="227"/>
      <c r="G30" s="202" t="s">
        <v>258</v>
      </c>
      <c r="H30" s="128"/>
    </row>
    <row r="31" spans="2:8" ht="45" customHeight="1">
      <c r="B31" s="223" t="s">
        <v>165</v>
      </c>
      <c r="C31" s="224" t="s">
        <v>139</v>
      </c>
      <c r="D31" s="224" t="s">
        <v>166</v>
      </c>
      <c r="E31" s="225" t="s">
        <v>167</v>
      </c>
      <c r="F31" s="223"/>
      <c r="G31" s="223" t="s">
        <v>161</v>
      </c>
      <c r="H31" s="128"/>
    </row>
    <row r="32" spans="2:8" ht="45" customHeight="1">
      <c r="B32" s="219" t="s">
        <v>168</v>
      </c>
      <c r="C32" s="220" t="s">
        <v>139</v>
      </c>
      <c r="D32" s="221" t="s">
        <v>140</v>
      </c>
      <c r="E32" s="222" t="s">
        <v>169</v>
      </c>
      <c r="F32" s="227"/>
      <c r="G32" s="202" t="s">
        <v>258</v>
      </c>
      <c r="H32" s="128"/>
    </row>
    <row r="33" spans="2:8" ht="45" customHeight="1">
      <c r="B33" s="223" t="s">
        <v>170</v>
      </c>
      <c r="C33" s="224" t="s">
        <v>114</v>
      </c>
      <c r="D33" s="224" t="s">
        <v>140</v>
      </c>
      <c r="E33" s="232" t="s">
        <v>171</v>
      </c>
      <c r="F33" s="223"/>
      <c r="G33" s="223" t="s">
        <v>172</v>
      </c>
      <c r="H33" s="128"/>
    </row>
    <row r="34" spans="2:8" ht="45" customHeight="1">
      <c r="B34" s="202" t="s">
        <v>173</v>
      </c>
      <c r="C34" s="221" t="s">
        <v>139</v>
      </c>
      <c r="D34" s="221" t="s">
        <v>159</v>
      </c>
      <c r="E34" s="222" t="s">
        <v>174</v>
      </c>
      <c r="F34" s="227"/>
      <c r="G34" s="202" t="s">
        <v>258</v>
      </c>
      <c r="H34" s="128"/>
    </row>
    <row r="35" spans="2:8" ht="45" customHeight="1">
      <c r="B35" s="223" t="s">
        <v>175</v>
      </c>
      <c r="C35" s="224" t="s">
        <v>139</v>
      </c>
      <c r="D35" s="224" t="s">
        <v>176</v>
      </c>
      <c r="E35" s="225" t="s">
        <v>177</v>
      </c>
      <c r="F35" s="226"/>
      <c r="G35" s="223" t="s">
        <v>258</v>
      </c>
      <c r="H35" s="128"/>
    </row>
    <row r="36" spans="2:8" ht="45" customHeight="1">
      <c r="B36" s="219" t="s">
        <v>178</v>
      </c>
      <c r="C36" s="220" t="s">
        <v>139</v>
      </c>
      <c r="D36" s="221" t="s">
        <v>179</v>
      </c>
      <c r="E36" s="222" t="s">
        <v>180</v>
      </c>
      <c r="F36" s="227"/>
      <c r="G36" s="202" t="s">
        <v>258</v>
      </c>
      <c r="H36" s="128"/>
    </row>
    <row r="37" spans="2:8" ht="45" customHeight="1">
      <c r="B37" s="223" t="s">
        <v>181</v>
      </c>
      <c r="C37" s="224" t="s">
        <v>147</v>
      </c>
      <c r="D37" s="224" t="s">
        <v>182</v>
      </c>
      <c r="E37" s="225" t="s">
        <v>183</v>
      </c>
      <c r="F37" s="230" t="s">
        <v>184</v>
      </c>
      <c r="G37" s="223" t="s">
        <v>662</v>
      </c>
      <c r="H37" s="128"/>
    </row>
    <row r="38" spans="2:8" ht="45" customHeight="1">
      <c r="B38" s="202" t="s">
        <v>185</v>
      </c>
      <c r="C38" s="221" t="s">
        <v>139</v>
      </c>
      <c r="D38" s="221" t="s">
        <v>159</v>
      </c>
      <c r="E38" s="233" t="s">
        <v>186</v>
      </c>
      <c r="F38" s="227"/>
      <c r="G38" s="202" t="s">
        <v>658</v>
      </c>
      <c r="H38" s="128"/>
    </row>
    <row r="39" spans="2:8" ht="45" customHeight="1">
      <c r="B39" s="223" t="s">
        <v>187</v>
      </c>
      <c r="C39" s="224" t="s">
        <v>188</v>
      </c>
      <c r="D39" s="224" t="s">
        <v>189</v>
      </c>
      <c r="E39" s="225" t="s">
        <v>190</v>
      </c>
      <c r="F39" s="226"/>
      <c r="G39" s="223" t="s">
        <v>191</v>
      </c>
      <c r="H39" s="128"/>
    </row>
    <row r="40" spans="2:8" ht="45" customHeight="1">
      <c r="B40" s="219" t="s">
        <v>192</v>
      </c>
      <c r="C40" s="221" t="s">
        <v>193</v>
      </c>
      <c r="D40" s="221"/>
      <c r="E40" s="222" t="s">
        <v>194</v>
      </c>
      <c r="F40" s="227"/>
      <c r="G40" s="202" t="s">
        <v>195</v>
      </c>
      <c r="H40" s="128"/>
    </row>
    <row r="41" spans="2:8" ht="45" customHeight="1">
      <c r="B41" s="223" t="s">
        <v>196</v>
      </c>
      <c r="C41" s="224" t="s">
        <v>139</v>
      </c>
      <c r="D41" s="224" t="s">
        <v>159</v>
      </c>
      <c r="E41" s="225" t="s">
        <v>197</v>
      </c>
      <c r="F41" s="226"/>
      <c r="G41" s="223" t="s">
        <v>258</v>
      </c>
      <c r="H41" s="128"/>
    </row>
    <row r="42" spans="2:8" ht="45" customHeight="1">
      <c r="B42" s="219" t="s">
        <v>198</v>
      </c>
      <c r="C42" s="220" t="s">
        <v>139</v>
      </c>
      <c r="D42" s="221" t="s">
        <v>199</v>
      </c>
      <c r="E42" s="222" t="s">
        <v>200</v>
      </c>
      <c r="F42" s="227"/>
      <c r="G42" s="202" t="s">
        <v>258</v>
      </c>
      <c r="H42" s="128"/>
    </row>
    <row r="43" spans="2:8" ht="45" customHeight="1">
      <c r="B43" s="223" t="s">
        <v>201</v>
      </c>
      <c r="C43" s="224" t="s">
        <v>147</v>
      </c>
      <c r="D43" s="224" t="s">
        <v>140</v>
      </c>
      <c r="E43" s="225" t="s">
        <v>202</v>
      </c>
      <c r="F43" s="226"/>
      <c r="G43" s="223" t="s">
        <v>145</v>
      </c>
      <c r="H43" s="128"/>
    </row>
    <row r="44" spans="2:8" ht="45" customHeight="1">
      <c r="B44" s="219" t="s">
        <v>204</v>
      </c>
      <c r="C44" s="221" t="s">
        <v>139</v>
      </c>
      <c r="D44" s="221" t="s">
        <v>143</v>
      </c>
      <c r="E44" s="233" t="s">
        <v>144</v>
      </c>
      <c r="F44" s="227"/>
      <c r="G44" s="202" t="s">
        <v>161</v>
      </c>
      <c r="H44" s="128"/>
    </row>
    <row r="45" spans="2:8" ht="45" customHeight="1">
      <c r="B45" s="230" t="s">
        <v>205</v>
      </c>
      <c r="C45" s="231" t="s">
        <v>153</v>
      </c>
      <c r="D45" s="224" t="s">
        <v>206</v>
      </c>
      <c r="E45" s="225" t="s">
        <v>207</v>
      </c>
      <c r="F45" s="230" t="s">
        <v>208</v>
      </c>
      <c r="G45" s="223" t="s">
        <v>659</v>
      </c>
      <c r="H45" s="128"/>
    </row>
    <row r="46" spans="2:8" ht="45" customHeight="1">
      <c r="B46" s="219" t="s">
        <v>209</v>
      </c>
      <c r="C46" s="220" t="s">
        <v>188</v>
      </c>
      <c r="D46" s="221" t="s">
        <v>210</v>
      </c>
      <c r="E46" s="222" t="s">
        <v>211</v>
      </c>
      <c r="F46" s="201" t="s">
        <v>212</v>
      </c>
      <c r="G46" s="202" t="s">
        <v>660</v>
      </c>
      <c r="H46" s="128"/>
    </row>
    <row r="47" spans="2:8" ht="45" customHeight="1">
      <c r="B47" s="223" t="s">
        <v>213</v>
      </c>
      <c r="C47" s="224" t="s">
        <v>114</v>
      </c>
      <c r="D47" s="224" t="s">
        <v>214</v>
      </c>
      <c r="E47" s="225" t="s">
        <v>215</v>
      </c>
      <c r="F47" s="226"/>
      <c r="G47" s="223" t="s">
        <v>216</v>
      </c>
      <c r="H47" s="128"/>
    </row>
    <row r="48" spans="2:8" ht="45" customHeight="1">
      <c r="B48" s="219" t="s">
        <v>217</v>
      </c>
      <c r="C48" s="220" t="s">
        <v>188</v>
      </c>
      <c r="D48" s="221" t="s">
        <v>218</v>
      </c>
      <c r="E48" s="222" t="s">
        <v>219</v>
      </c>
      <c r="F48" s="227"/>
      <c r="G48" s="202" t="s">
        <v>258</v>
      </c>
      <c r="H48" s="128"/>
    </row>
    <row r="49" spans="2:11" ht="45" customHeight="1">
      <c r="B49" s="223" t="s">
        <v>220</v>
      </c>
      <c r="C49" s="224" t="s">
        <v>188</v>
      </c>
      <c r="D49" s="224" t="s">
        <v>221</v>
      </c>
      <c r="E49" s="232" t="s">
        <v>222</v>
      </c>
      <c r="F49" s="226"/>
      <c r="G49" s="223" t="s">
        <v>145</v>
      </c>
      <c r="H49" s="128"/>
    </row>
    <row r="50" spans="2:11" ht="45" customHeight="1">
      <c r="B50" s="219" t="s">
        <v>223</v>
      </c>
      <c r="C50" s="220" t="s">
        <v>224</v>
      </c>
      <c r="D50" s="221" t="s">
        <v>225</v>
      </c>
      <c r="E50" s="222" t="s">
        <v>226</v>
      </c>
      <c r="F50" s="227"/>
      <c r="G50" s="202" t="s">
        <v>258</v>
      </c>
      <c r="H50" s="128"/>
    </row>
    <row r="51" spans="2:11" ht="45" customHeight="1">
      <c r="B51" s="223" t="s">
        <v>227</v>
      </c>
      <c r="C51" s="224" t="s">
        <v>139</v>
      </c>
      <c r="D51" s="224" t="s">
        <v>228</v>
      </c>
      <c r="E51" s="225" t="s">
        <v>229</v>
      </c>
      <c r="F51" s="243" t="s">
        <v>208</v>
      </c>
      <c r="G51" s="223" t="s">
        <v>661</v>
      </c>
      <c r="H51" s="128"/>
    </row>
    <row r="52" spans="2:11" ht="45" customHeight="1">
      <c r="B52" s="219" t="s">
        <v>230</v>
      </c>
      <c r="C52" s="220" t="s">
        <v>139</v>
      </c>
      <c r="D52" s="221" t="s">
        <v>231</v>
      </c>
      <c r="E52" s="233" t="s">
        <v>232</v>
      </c>
      <c r="F52" s="202"/>
      <c r="G52" s="202" t="s">
        <v>258</v>
      </c>
      <c r="H52" s="128"/>
    </row>
    <row r="53" spans="2:11" ht="45" customHeight="1">
      <c r="B53" s="223" t="s">
        <v>233</v>
      </c>
      <c r="C53" s="224" t="s">
        <v>139</v>
      </c>
      <c r="D53" s="224" t="s">
        <v>234</v>
      </c>
      <c r="E53" s="232" t="s">
        <v>235</v>
      </c>
      <c r="F53" s="223"/>
      <c r="G53" s="223" t="s">
        <v>258</v>
      </c>
      <c r="H53" s="128"/>
    </row>
    <row r="54" spans="2:11" ht="45" customHeight="1">
      <c r="B54" s="219" t="s">
        <v>236</v>
      </c>
      <c r="C54" s="221" t="s">
        <v>193</v>
      </c>
      <c r="D54" s="221" t="s">
        <v>237</v>
      </c>
      <c r="E54" s="222" t="s">
        <v>238</v>
      </c>
      <c r="F54" s="202"/>
      <c r="G54" s="202" t="s">
        <v>258</v>
      </c>
      <c r="H54" s="128"/>
    </row>
    <row r="55" spans="2:11" ht="45" customHeight="1">
      <c r="B55" s="223" t="s">
        <v>239</v>
      </c>
      <c r="C55" s="224" t="s">
        <v>193</v>
      </c>
      <c r="D55" s="224" t="s">
        <v>240</v>
      </c>
      <c r="E55" s="225" t="s">
        <v>241</v>
      </c>
      <c r="F55" s="223"/>
      <c r="G55" s="223" t="s">
        <v>656</v>
      </c>
      <c r="H55" s="128"/>
    </row>
    <row r="56" spans="2:11" ht="14.25" customHeight="1">
      <c r="B56" s="128"/>
      <c r="C56" s="216"/>
      <c r="D56" s="216"/>
      <c r="E56" s="215"/>
      <c r="F56" s="216"/>
    </row>
    <row r="57" spans="2:11" ht="14.25" customHeight="1">
      <c r="B57" s="72" t="s">
        <v>657</v>
      </c>
      <c r="E57" s="178"/>
      <c r="F57" s="216"/>
      <c r="K57" s="128"/>
    </row>
    <row r="58" spans="2:11" ht="14.25" customHeight="1">
      <c r="B58" s="72" t="s">
        <v>242</v>
      </c>
      <c r="F58" s="216"/>
      <c r="K58" s="128"/>
    </row>
    <row r="59" spans="2:11" ht="14.25" customHeight="1">
      <c r="K59" s="128"/>
    </row>
    <row r="60" spans="2:11" ht="14.25" customHeight="1">
      <c r="G60" s="128"/>
      <c r="H60" s="128"/>
      <c r="K60" s="128"/>
    </row>
    <row r="61" spans="2:11" ht="14.25" customHeight="1">
      <c r="K61" s="128"/>
    </row>
    <row r="62" spans="2:11" ht="14.25" customHeight="1">
      <c r="K62" s="128"/>
    </row>
    <row r="63" spans="2:11" ht="14.25" customHeight="1">
      <c r="B63" s="63" t="s">
        <v>45</v>
      </c>
      <c r="C63" s="14"/>
      <c r="D63" s="14"/>
      <c r="E63" s="14"/>
      <c r="F63" s="14"/>
      <c r="K63" s="128"/>
    </row>
    <row r="64" spans="2:11" ht="14.25" customHeight="1">
      <c r="B64" s="244" t="s">
        <v>243</v>
      </c>
      <c r="C64" s="244" t="s">
        <v>248</v>
      </c>
      <c r="D64" s="38"/>
      <c r="E64" s="38"/>
      <c r="F64" s="38"/>
      <c r="K64" s="128"/>
    </row>
    <row r="65" spans="2:11" ht="14.25" customHeight="1">
      <c r="B65" s="244" t="s">
        <v>249</v>
      </c>
      <c r="C65" s="244" t="s">
        <v>250</v>
      </c>
      <c r="D65" s="38"/>
      <c r="E65" s="38"/>
      <c r="F65" s="38"/>
      <c r="K65" s="128"/>
    </row>
    <row r="66" spans="2:11" ht="14.25" customHeight="1">
      <c r="B66" s="244" t="s">
        <v>247</v>
      </c>
      <c r="C66" s="244" t="s">
        <v>251</v>
      </c>
      <c r="D66" s="38"/>
      <c r="E66" s="38"/>
      <c r="F66" s="38"/>
      <c r="K66" s="128"/>
    </row>
    <row r="67" spans="2:11" ht="14.25" customHeight="1">
      <c r="B67" s="244" t="s">
        <v>172</v>
      </c>
      <c r="C67" s="244" t="s">
        <v>252</v>
      </c>
      <c r="D67" s="38"/>
      <c r="E67" s="38"/>
      <c r="F67" s="38"/>
      <c r="K67" s="128"/>
    </row>
    <row r="68" spans="2:11" ht="14.25" customHeight="1">
      <c r="B68" s="244" t="s">
        <v>253</v>
      </c>
      <c r="C68" s="244" t="s">
        <v>254</v>
      </c>
      <c r="D68" s="38"/>
      <c r="E68" s="38"/>
      <c r="F68" s="38"/>
      <c r="K68" s="128"/>
    </row>
    <row r="69" spans="2:11" ht="14.25" customHeight="1">
      <c r="B69" s="244" t="s">
        <v>245</v>
      </c>
      <c r="C69" s="244" t="s">
        <v>256</v>
      </c>
      <c r="D69" s="38"/>
      <c r="E69" s="38"/>
      <c r="F69" s="38"/>
      <c r="K69" s="128"/>
    </row>
    <row r="70" spans="2:11" ht="14.25" customHeight="1">
      <c r="B70" s="244" t="s">
        <v>255</v>
      </c>
      <c r="C70" s="244" t="s">
        <v>257</v>
      </c>
      <c r="D70" s="38"/>
      <c r="E70" s="38"/>
      <c r="F70" s="38"/>
      <c r="K70" s="128"/>
    </row>
    <row r="71" spans="2:11" ht="14.25" customHeight="1">
      <c r="B71" s="244" t="s">
        <v>246</v>
      </c>
      <c r="C71" s="244" t="s">
        <v>259</v>
      </c>
      <c r="D71" s="38"/>
      <c r="E71" s="38"/>
      <c r="F71" s="38"/>
      <c r="K71" s="128"/>
    </row>
    <row r="72" spans="2:11" ht="14.25" customHeight="1">
      <c r="B72" s="244" t="s">
        <v>258</v>
      </c>
      <c r="C72" s="244" t="s">
        <v>260</v>
      </c>
      <c r="D72" s="38"/>
      <c r="E72" s="38"/>
      <c r="F72" s="38"/>
      <c r="K72" s="128"/>
    </row>
    <row r="73" spans="2:11" ht="14.25" customHeight="1">
      <c r="B73" s="244" t="s">
        <v>216</v>
      </c>
      <c r="C73" s="244" t="s">
        <v>261</v>
      </c>
      <c r="D73" s="38"/>
      <c r="E73" s="38"/>
      <c r="F73" s="38"/>
      <c r="K73" s="128"/>
    </row>
    <row r="74" spans="2:11" ht="14.25" customHeight="1">
      <c r="B74" s="244" t="s">
        <v>145</v>
      </c>
      <c r="C74" s="244" t="s">
        <v>262</v>
      </c>
      <c r="D74" s="38"/>
      <c r="E74" s="38"/>
      <c r="F74" s="38"/>
      <c r="K74" s="128"/>
    </row>
    <row r="75" spans="2:11" ht="14.25" customHeight="1">
      <c r="B75" s="244" t="s">
        <v>195</v>
      </c>
      <c r="C75" s="244" t="s">
        <v>263</v>
      </c>
      <c r="D75" s="38"/>
      <c r="E75" s="38"/>
      <c r="F75" s="38"/>
      <c r="K75" s="128"/>
    </row>
    <row r="76" spans="2:11" ht="14.25" customHeight="1">
      <c r="B76" s="244" t="s">
        <v>203</v>
      </c>
      <c r="C76" s="244" t="s">
        <v>649</v>
      </c>
      <c r="D76" s="38"/>
      <c r="E76" s="38"/>
      <c r="F76" s="38"/>
      <c r="K76" s="128"/>
    </row>
    <row r="77" spans="2:11" ht="14.25" customHeight="1">
      <c r="B77" s="244" t="s">
        <v>244</v>
      </c>
      <c r="C77" s="244" t="s">
        <v>264</v>
      </c>
      <c r="D77" s="38"/>
      <c r="E77" s="38"/>
      <c r="F77" s="38"/>
      <c r="K77" s="128"/>
    </row>
    <row r="78" spans="2:11" ht="14.25" customHeight="1">
      <c r="B78" s="244" t="s">
        <v>265</v>
      </c>
      <c r="C78" s="244" t="s">
        <v>266</v>
      </c>
      <c r="D78" s="38"/>
      <c r="E78" s="38"/>
      <c r="F78" s="38"/>
      <c r="K78" s="128"/>
    </row>
    <row r="79" spans="2:11" ht="14.25" customHeight="1">
      <c r="B79" s="38"/>
      <c r="C79" s="38"/>
      <c r="K79" s="128"/>
    </row>
    <row r="80" spans="2:11" ht="14.25" customHeight="1">
      <c r="B80" s="38"/>
      <c r="C80" s="38"/>
      <c r="K80" s="128"/>
    </row>
    <row r="81" spans="11:11" ht="14.25" customHeight="1">
      <c r="K81" s="128"/>
    </row>
    <row r="82" spans="11:11" ht="14.25" customHeight="1">
      <c r="K82" s="128"/>
    </row>
    <row r="83" spans="11:11" ht="14.25" customHeight="1">
      <c r="K83" s="128"/>
    </row>
    <row r="84" spans="11:11" ht="14.25" customHeight="1">
      <c r="K84" s="128"/>
    </row>
    <row r="85" spans="11:11" ht="14.25" customHeight="1">
      <c r="K85" s="128"/>
    </row>
    <row r="86" spans="11:11" ht="14.25" customHeight="1">
      <c r="K86" s="128"/>
    </row>
    <row r="87" spans="11:11" ht="14.25" customHeight="1">
      <c r="K87" s="128"/>
    </row>
    <row r="88" spans="11:11" ht="14.25" customHeight="1">
      <c r="K88" s="128"/>
    </row>
    <row r="89" spans="11:11" ht="14.25" customHeight="1">
      <c r="K89" s="128"/>
    </row>
    <row r="90" spans="11:11" ht="14.25" customHeight="1"/>
    <row r="91" spans="11:11" ht="15" customHeight="1"/>
    <row r="92" spans="11:11" ht="15" customHeight="1"/>
    <row r="93" spans="11:11" ht="20.100000000000001" customHeight="1"/>
    <row r="94" spans="11:11" ht="15" customHeight="1"/>
    <row r="95" spans="11:11" ht="15" customHeight="1"/>
    <row r="96" spans="11:11"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75" customHeight="1"/>
    <row r="171" ht="15" customHeight="1"/>
    <row r="172" ht="15" customHeight="1"/>
    <row r="173" ht="15" customHeight="1"/>
    <row r="174" ht="15.75" customHeight="1"/>
    <row r="175" ht="15" customHeight="1"/>
    <row r="176" ht="15" customHeight="1"/>
    <row r="177" ht="15" customHeight="1"/>
    <row r="178" ht="15" customHeight="1"/>
    <row r="179" ht="15" customHeight="1"/>
    <row r="180" ht="15" customHeight="1"/>
  </sheetData>
  <sheetProtection algorithmName="SHA-512" hashValue="Y9Iac8ESxI2Ts90Vqr6mz3dnE0tLPm/20pYuUUSReRucM7TGsYooWSUgsQ2RodYFG8yOa3Tt4mNB0PonMZ2JiA==" saltValue="Up986hmlTjNb78DOtGPMzQ==" spinCount="100000" sheet="1" objects="1" scenarios="1"/>
  <sortState xmlns:xlrd2="http://schemas.microsoft.com/office/spreadsheetml/2017/richdata2" ref="B62:C68">
    <sortCondition ref="B62:B68"/>
  </sortState>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B7527-A2B8-4D65-847A-5B469CF232BA}">
  <sheetPr>
    <tabColor theme="5" tint="0.59999389629810485"/>
  </sheetPr>
  <dimension ref="A1:L81"/>
  <sheetViews>
    <sheetView showGridLines="0" zoomScale="85" zoomScaleNormal="85" workbookViewId="0"/>
  </sheetViews>
  <sheetFormatPr baseColWidth="10" defaultColWidth="10.5703125" defaultRowHeight="14.25"/>
  <cols>
    <col min="1" max="1" width="9.42578125" style="3" customWidth="1"/>
    <col min="2" max="2" width="52.5703125" style="3" customWidth="1"/>
    <col min="3" max="3" width="62.42578125" style="3" customWidth="1"/>
    <col min="4" max="4" width="17.42578125" style="3" customWidth="1"/>
    <col min="5" max="5" width="28.5703125" style="3" bestFit="1" customWidth="1"/>
    <col min="6" max="6" width="16.5703125" style="3" bestFit="1" customWidth="1"/>
    <col min="7" max="7" width="31.5703125" style="3" customWidth="1"/>
    <col min="8" max="8" width="19.5703125" style="3" customWidth="1"/>
    <col min="9" max="9" width="78.42578125" style="3" customWidth="1"/>
    <col min="10" max="10" width="67.5703125" style="15" customWidth="1"/>
    <col min="11" max="11" width="58" style="3" bestFit="1" customWidth="1"/>
    <col min="12" max="12" width="43.42578125" style="3" customWidth="1"/>
    <col min="13" max="16" width="11.5703125" style="3" customWidth="1"/>
    <col min="17" max="16384" width="10.5703125" style="3"/>
  </cols>
  <sheetData>
    <row r="1" spans="1:12" ht="35.1" customHeight="1">
      <c r="A1" s="19"/>
      <c r="B1" s="28" t="s">
        <v>671</v>
      </c>
      <c r="C1" s="28"/>
      <c r="D1" s="28"/>
      <c r="E1" s="19"/>
      <c r="F1" s="19"/>
      <c r="G1" s="20"/>
      <c r="H1" s="20"/>
      <c r="I1" s="20"/>
      <c r="J1" s="20"/>
      <c r="K1" s="20"/>
      <c r="L1" s="254"/>
    </row>
    <row r="2" spans="1:12" ht="10.35" customHeight="1"/>
    <row r="3" spans="1:12" ht="20.25">
      <c r="A3" s="256"/>
      <c r="B3" s="257" t="s">
        <v>675</v>
      </c>
      <c r="C3" s="257"/>
      <c r="D3" s="257"/>
      <c r="E3" s="256"/>
      <c r="F3" s="256"/>
      <c r="G3" s="256"/>
      <c r="H3" s="256"/>
      <c r="I3" s="256"/>
      <c r="J3" s="258"/>
      <c r="K3" s="256"/>
    </row>
    <row r="4" spans="1:12">
      <c r="I4" s="15"/>
      <c r="J4" s="3"/>
    </row>
    <row r="5" spans="1:12" ht="15" customHeight="1">
      <c r="B5" s="255" t="s">
        <v>72</v>
      </c>
      <c r="I5" s="15"/>
      <c r="J5" s="3"/>
    </row>
    <row r="6" spans="1:12" ht="15" customHeight="1">
      <c r="B6" s="61" t="s">
        <v>267</v>
      </c>
      <c r="C6" s="61" t="s">
        <v>268</v>
      </c>
      <c r="D6" s="61" t="s">
        <v>269</v>
      </c>
      <c r="E6" s="61" t="s">
        <v>270</v>
      </c>
      <c r="F6" s="61" t="s">
        <v>271</v>
      </c>
      <c r="G6" s="61" t="s">
        <v>272</v>
      </c>
      <c r="H6" s="61" t="s">
        <v>273</v>
      </c>
      <c r="I6" s="61" t="s">
        <v>274</v>
      </c>
      <c r="J6" s="133" t="s">
        <v>275</v>
      </c>
      <c r="K6" s="61" t="s">
        <v>137</v>
      </c>
    </row>
    <row r="7" spans="1:12" ht="15" customHeight="1">
      <c r="B7" s="106" t="s">
        <v>114</v>
      </c>
      <c r="C7" s="106" t="s">
        <v>276</v>
      </c>
      <c r="D7" s="43">
        <v>240</v>
      </c>
      <c r="E7" s="91" t="s">
        <v>277</v>
      </c>
      <c r="F7" s="32" t="s">
        <v>278</v>
      </c>
      <c r="G7" s="105" t="s">
        <v>279</v>
      </c>
      <c r="H7" s="32" t="s">
        <v>114</v>
      </c>
      <c r="I7" s="105" t="s">
        <v>280</v>
      </c>
      <c r="J7" s="105"/>
      <c r="K7" s="105" t="s">
        <v>286</v>
      </c>
    </row>
    <row r="8" spans="1:12" ht="15" customHeight="1">
      <c r="B8" s="106" t="s">
        <v>114</v>
      </c>
      <c r="C8" s="106" t="s">
        <v>281</v>
      </c>
      <c r="D8" s="43">
        <v>30</v>
      </c>
      <c r="E8" s="91" t="s">
        <v>277</v>
      </c>
      <c r="F8" s="32" t="s">
        <v>278</v>
      </c>
      <c r="G8" s="105" t="s">
        <v>279</v>
      </c>
      <c r="H8" s="32" t="s">
        <v>114</v>
      </c>
      <c r="I8" s="105" t="s">
        <v>282</v>
      </c>
      <c r="J8" s="105"/>
      <c r="K8" s="105" t="s">
        <v>283</v>
      </c>
    </row>
    <row r="9" spans="1:12" ht="15" customHeight="1">
      <c r="B9" s="106" t="s">
        <v>114</v>
      </c>
      <c r="C9" s="106" t="s">
        <v>284</v>
      </c>
      <c r="D9" s="43">
        <v>150</v>
      </c>
      <c r="E9" s="91" t="s">
        <v>277</v>
      </c>
      <c r="F9" s="32" t="s">
        <v>278</v>
      </c>
      <c r="G9" s="105" t="s">
        <v>279</v>
      </c>
      <c r="H9" s="32" t="s">
        <v>114</v>
      </c>
      <c r="I9" s="105" t="s">
        <v>285</v>
      </c>
      <c r="J9" s="105"/>
      <c r="K9" s="105" t="s">
        <v>668</v>
      </c>
    </row>
    <row r="10" spans="1:12" ht="15" customHeight="1">
      <c r="B10" s="106" t="s">
        <v>287</v>
      </c>
      <c r="C10" s="106" t="s">
        <v>276</v>
      </c>
      <c r="D10" s="43">
        <v>4</v>
      </c>
      <c r="E10" s="91" t="s">
        <v>277</v>
      </c>
      <c r="F10" s="32" t="s">
        <v>288</v>
      </c>
      <c r="G10" s="105" t="s">
        <v>289</v>
      </c>
      <c r="H10" s="32">
        <v>2024</v>
      </c>
      <c r="I10" s="105" t="s">
        <v>290</v>
      </c>
      <c r="J10" s="105" t="s">
        <v>291</v>
      </c>
      <c r="K10" s="105" t="s">
        <v>292</v>
      </c>
    </row>
    <row r="11" spans="1:12" ht="15" customHeight="1">
      <c r="B11" s="106" t="s">
        <v>293</v>
      </c>
      <c r="C11" s="106" t="s">
        <v>294</v>
      </c>
      <c r="D11" s="43">
        <v>135</v>
      </c>
      <c r="E11" s="91" t="s">
        <v>277</v>
      </c>
      <c r="F11" s="32" t="s">
        <v>295</v>
      </c>
      <c r="G11" s="105" t="s">
        <v>296</v>
      </c>
      <c r="H11" s="32">
        <v>2026</v>
      </c>
      <c r="I11" s="105" t="s">
        <v>297</v>
      </c>
      <c r="J11" s="105" t="s">
        <v>298</v>
      </c>
      <c r="K11" s="105" t="s">
        <v>299</v>
      </c>
    </row>
    <row r="12" spans="1:12" ht="15" customHeight="1">
      <c r="B12" s="106" t="s">
        <v>300</v>
      </c>
      <c r="C12" s="106" t="s">
        <v>301</v>
      </c>
      <c r="D12" s="43">
        <v>100</v>
      </c>
      <c r="E12" s="91" t="s">
        <v>302</v>
      </c>
      <c r="F12" s="32" t="s">
        <v>295</v>
      </c>
      <c r="G12" s="105" t="s">
        <v>303</v>
      </c>
      <c r="H12" s="32">
        <v>2027</v>
      </c>
      <c r="I12" s="105" t="s">
        <v>304</v>
      </c>
      <c r="J12" s="105" t="s">
        <v>305</v>
      </c>
      <c r="K12" s="105" t="s">
        <v>306</v>
      </c>
    </row>
    <row r="13" spans="1:12" ht="15" customHeight="1">
      <c r="B13" s="106" t="s">
        <v>307</v>
      </c>
      <c r="C13" s="106" t="s">
        <v>308</v>
      </c>
      <c r="D13" s="43">
        <v>200</v>
      </c>
      <c r="E13" s="91" t="s">
        <v>277</v>
      </c>
      <c r="F13" s="32" t="s">
        <v>295</v>
      </c>
      <c r="G13" s="105" t="s">
        <v>309</v>
      </c>
      <c r="H13" s="32">
        <v>2030</v>
      </c>
      <c r="I13" s="105" t="s">
        <v>310</v>
      </c>
      <c r="J13" s="105" t="s">
        <v>311</v>
      </c>
      <c r="K13" s="105" t="s">
        <v>312</v>
      </c>
    </row>
    <row r="14" spans="1:12" ht="15" customHeight="1">
      <c r="B14" s="106" t="s">
        <v>313</v>
      </c>
      <c r="C14" s="106" t="s">
        <v>308</v>
      </c>
      <c r="D14" s="43">
        <v>220</v>
      </c>
      <c r="E14" s="91" t="s">
        <v>277</v>
      </c>
      <c r="F14" s="32" t="s">
        <v>295</v>
      </c>
      <c r="G14" s="105" t="s">
        <v>309</v>
      </c>
      <c r="H14" s="32">
        <v>2035</v>
      </c>
      <c r="I14" s="105" t="s">
        <v>310</v>
      </c>
      <c r="J14" s="105" t="s">
        <v>311</v>
      </c>
      <c r="K14" s="105" t="s">
        <v>312</v>
      </c>
    </row>
    <row r="15" spans="1:12" ht="15" customHeight="1">
      <c r="B15" s="106" t="s">
        <v>314</v>
      </c>
      <c r="C15" s="106" t="s">
        <v>315</v>
      </c>
      <c r="D15" s="43">
        <v>60</v>
      </c>
      <c r="E15" s="91" t="s">
        <v>316</v>
      </c>
      <c r="F15" s="32" t="s">
        <v>295</v>
      </c>
      <c r="G15" s="105" t="s">
        <v>317</v>
      </c>
      <c r="H15" s="32" t="s">
        <v>318</v>
      </c>
      <c r="I15" s="105" t="s">
        <v>319</v>
      </c>
      <c r="J15" s="105" t="s">
        <v>320</v>
      </c>
      <c r="K15" s="105" t="s">
        <v>321</v>
      </c>
    </row>
    <row r="16" spans="1:12" ht="15" customHeight="1">
      <c r="B16" s="106" t="s">
        <v>322</v>
      </c>
      <c r="C16" s="106" t="s">
        <v>323</v>
      </c>
      <c r="D16" s="43" t="s">
        <v>114</v>
      </c>
      <c r="E16" s="91" t="s">
        <v>277</v>
      </c>
      <c r="F16" s="32" t="s">
        <v>295</v>
      </c>
      <c r="G16" s="105" t="s">
        <v>324</v>
      </c>
      <c r="H16" s="32">
        <v>2026</v>
      </c>
      <c r="I16" s="105" t="s">
        <v>325</v>
      </c>
      <c r="J16" s="105" t="s">
        <v>326</v>
      </c>
      <c r="K16" s="105" t="s">
        <v>327</v>
      </c>
    </row>
    <row r="17" spans="2:11" ht="15" customHeight="1">
      <c r="B17" s="106" t="s">
        <v>328</v>
      </c>
      <c r="C17" s="106" t="s">
        <v>329</v>
      </c>
      <c r="D17" s="43">
        <v>662</v>
      </c>
      <c r="E17" s="91" t="s">
        <v>316</v>
      </c>
      <c r="F17" s="32" t="s">
        <v>295</v>
      </c>
      <c r="G17" s="105" t="s">
        <v>330</v>
      </c>
      <c r="H17" s="32" t="s">
        <v>331</v>
      </c>
      <c r="I17" s="105" t="s">
        <v>332</v>
      </c>
      <c r="J17" s="105" t="s">
        <v>326</v>
      </c>
      <c r="K17" s="105" t="s">
        <v>333</v>
      </c>
    </row>
    <row r="18" spans="2:11" ht="15" customHeight="1">
      <c r="B18" s="106" t="s">
        <v>334</v>
      </c>
      <c r="C18" s="106" t="s">
        <v>335</v>
      </c>
      <c r="D18" s="43">
        <v>616</v>
      </c>
      <c r="E18" s="91" t="s">
        <v>336</v>
      </c>
      <c r="F18" s="32" t="s">
        <v>295</v>
      </c>
      <c r="G18" s="105" t="s">
        <v>337</v>
      </c>
      <c r="H18" s="32" t="s">
        <v>338</v>
      </c>
      <c r="I18" s="105" t="s">
        <v>339</v>
      </c>
      <c r="J18" s="105" t="s">
        <v>340</v>
      </c>
      <c r="K18" s="105" t="s">
        <v>341</v>
      </c>
    </row>
    <row r="19" spans="2:11" ht="15" customHeight="1">
      <c r="B19" s="106" t="s">
        <v>342</v>
      </c>
      <c r="C19" s="106" t="s">
        <v>343</v>
      </c>
      <c r="D19" s="43">
        <v>305</v>
      </c>
      <c r="E19" s="32" t="s">
        <v>344</v>
      </c>
      <c r="F19" s="32" t="s">
        <v>295</v>
      </c>
      <c r="G19" s="105" t="s">
        <v>345</v>
      </c>
      <c r="H19" s="32">
        <v>2027</v>
      </c>
      <c r="I19" s="105" t="s">
        <v>346</v>
      </c>
      <c r="J19" s="105" t="s">
        <v>347</v>
      </c>
      <c r="K19" s="105" t="s">
        <v>348</v>
      </c>
    </row>
    <row r="20" spans="2:11" ht="15" customHeight="1">
      <c r="B20" s="106" t="s">
        <v>114</v>
      </c>
      <c r="C20" s="106" t="s">
        <v>349</v>
      </c>
      <c r="D20" s="43">
        <v>400</v>
      </c>
      <c r="E20" s="91" t="s">
        <v>316</v>
      </c>
      <c r="F20" s="32" t="s">
        <v>295</v>
      </c>
      <c r="G20" s="105" t="s">
        <v>350</v>
      </c>
      <c r="H20" s="32">
        <v>2028</v>
      </c>
      <c r="I20" s="105" t="s">
        <v>351</v>
      </c>
      <c r="J20" s="105" t="s">
        <v>352</v>
      </c>
      <c r="K20" s="105" t="s">
        <v>353</v>
      </c>
    </row>
    <row r="21" spans="2:11" ht="15" customHeight="1">
      <c r="B21" s="106" t="s">
        <v>354</v>
      </c>
      <c r="C21" s="106" t="s">
        <v>355</v>
      </c>
      <c r="D21" s="43">
        <v>140</v>
      </c>
      <c r="E21" s="91" t="s">
        <v>277</v>
      </c>
      <c r="F21" s="32" t="s">
        <v>295</v>
      </c>
      <c r="G21" s="105" t="s">
        <v>356</v>
      </c>
      <c r="H21" s="32">
        <v>2027</v>
      </c>
      <c r="I21" s="105" t="s">
        <v>357</v>
      </c>
      <c r="J21" s="105" t="s">
        <v>358</v>
      </c>
      <c r="K21" s="105" t="s">
        <v>359</v>
      </c>
    </row>
    <row r="22" spans="2:11" ht="44.25" customHeight="1">
      <c r="B22" s="106" t="s">
        <v>360</v>
      </c>
      <c r="C22" s="106" t="s">
        <v>361</v>
      </c>
      <c r="D22" s="43">
        <v>1100</v>
      </c>
      <c r="E22" s="91" t="s">
        <v>316</v>
      </c>
      <c r="F22" s="32" t="s">
        <v>295</v>
      </c>
      <c r="G22" s="105" t="s">
        <v>362</v>
      </c>
      <c r="H22" s="32" t="s">
        <v>363</v>
      </c>
      <c r="I22" s="122" t="s">
        <v>364</v>
      </c>
      <c r="J22" s="122" t="s">
        <v>365</v>
      </c>
      <c r="K22" s="105" t="s">
        <v>366</v>
      </c>
    </row>
    <row r="23" spans="2:11" ht="15" customHeight="1">
      <c r="B23" s="106" t="s">
        <v>367</v>
      </c>
      <c r="C23" s="106" t="s">
        <v>368</v>
      </c>
      <c r="D23" s="43">
        <v>300</v>
      </c>
      <c r="E23" s="91" t="s">
        <v>369</v>
      </c>
      <c r="F23" s="32" t="s">
        <v>295</v>
      </c>
      <c r="G23" s="105" t="s">
        <v>370</v>
      </c>
      <c r="H23" s="32" t="s">
        <v>363</v>
      </c>
      <c r="I23" s="105" t="s">
        <v>371</v>
      </c>
      <c r="J23" s="105" t="s">
        <v>372</v>
      </c>
      <c r="K23" s="105" t="s">
        <v>373</v>
      </c>
    </row>
    <row r="24" spans="2:11" ht="72" customHeight="1">
      <c r="B24" s="106" t="s">
        <v>374</v>
      </c>
      <c r="C24" s="106" t="s">
        <v>375</v>
      </c>
      <c r="D24" s="43">
        <f>1500-D11</f>
        <v>1365</v>
      </c>
      <c r="E24" s="91" t="s">
        <v>316</v>
      </c>
      <c r="F24" s="32" t="s">
        <v>295</v>
      </c>
      <c r="G24" s="105" t="s">
        <v>376</v>
      </c>
      <c r="H24" s="32" t="s">
        <v>377</v>
      </c>
      <c r="I24" s="122" t="s">
        <v>378</v>
      </c>
      <c r="J24" s="122" t="s">
        <v>379</v>
      </c>
      <c r="K24" s="105" t="s">
        <v>380</v>
      </c>
    </row>
    <row r="25" spans="2:11" ht="47.25" customHeight="1">
      <c r="B25" s="106" t="s">
        <v>381</v>
      </c>
      <c r="C25" s="106" t="s">
        <v>382</v>
      </c>
      <c r="D25" s="43">
        <v>105</v>
      </c>
      <c r="E25" s="91" t="s">
        <v>383</v>
      </c>
      <c r="F25" s="32" t="s">
        <v>295</v>
      </c>
      <c r="G25" s="122" t="s">
        <v>384</v>
      </c>
      <c r="H25" s="32" t="s">
        <v>385</v>
      </c>
      <c r="I25" s="122" t="s">
        <v>386</v>
      </c>
      <c r="J25" s="122" t="s">
        <v>387</v>
      </c>
      <c r="K25" s="105" t="s">
        <v>388</v>
      </c>
    </row>
    <row r="26" spans="2:11" ht="15" customHeight="1">
      <c r="B26" s="106"/>
      <c r="C26" s="106"/>
      <c r="D26" s="43"/>
      <c r="E26" s="91"/>
      <c r="F26" s="32"/>
      <c r="G26" s="105"/>
      <c r="H26" s="32"/>
      <c r="I26" s="105"/>
      <c r="J26" s="105"/>
      <c r="K26" s="105"/>
    </row>
    <row r="27" spans="2:11" ht="15" customHeight="1">
      <c r="B27" s="106"/>
      <c r="C27" s="180" t="s">
        <v>71</v>
      </c>
      <c r="D27" s="181" t="s">
        <v>41</v>
      </c>
      <c r="E27" s="181" t="s">
        <v>42</v>
      </c>
      <c r="F27" s="179" t="s">
        <v>72</v>
      </c>
      <c r="G27" s="105"/>
      <c r="H27" s="32"/>
      <c r="I27" s="105"/>
      <c r="J27" s="105"/>
      <c r="K27" s="105"/>
    </row>
    <row r="28" spans="2:11" ht="4.3499999999999996" customHeight="1">
      <c r="C28" s="107"/>
      <c r="D28" s="182"/>
      <c r="E28" s="15"/>
      <c r="F28" s="15"/>
      <c r="I28" s="15"/>
      <c r="J28" s="3"/>
      <c r="K28" s="64"/>
    </row>
    <row r="29" spans="2:11" ht="15" customHeight="1">
      <c r="B29" s="69" t="s">
        <v>681</v>
      </c>
      <c r="C29" s="173">
        <v>2432</v>
      </c>
      <c r="D29" s="173">
        <v>2690</v>
      </c>
      <c r="E29" s="173">
        <v>3234</v>
      </c>
      <c r="F29" s="42">
        <v>6132</v>
      </c>
      <c r="G29" s="18"/>
      <c r="H29" s="66"/>
      <c r="I29" s="18"/>
      <c r="J29" s="16"/>
      <c r="K29" s="16"/>
    </row>
    <row r="30" spans="2:11" ht="15" customHeight="1">
      <c r="B30" s="69" t="s">
        <v>678</v>
      </c>
      <c r="C30" s="173">
        <v>417</v>
      </c>
      <c r="D30" s="173">
        <v>417</v>
      </c>
      <c r="E30" s="173">
        <v>417</v>
      </c>
      <c r="F30" s="42" t="s">
        <v>682</v>
      </c>
      <c r="G30" s="18"/>
      <c r="H30" s="66"/>
      <c r="I30" s="18"/>
      <c r="J30" s="16"/>
      <c r="K30" s="16"/>
    </row>
    <row r="31" spans="2:11" ht="15" customHeight="1">
      <c r="B31" s="69" t="s">
        <v>679</v>
      </c>
      <c r="C31" s="173" t="s">
        <v>584</v>
      </c>
      <c r="D31" s="173" t="s">
        <v>584</v>
      </c>
      <c r="E31" s="173">
        <v>4</v>
      </c>
      <c r="F31" s="42">
        <v>4</v>
      </c>
      <c r="G31" s="18"/>
      <c r="H31" s="66"/>
      <c r="I31" s="18"/>
      <c r="J31" s="16"/>
      <c r="K31" s="16"/>
    </row>
    <row r="32" spans="2:11" ht="15" customHeight="1">
      <c r="B32" s="69" t="s">
        <v>680</v>
      </c>
      <c r="C32" s="173">
        <v>2015</v>
      </c>
      <c r="D32" s="173">
        <v>2273</v>
      </c>
      <c r="E32" s="173">
        <v>2813</v>
      </c>
      <c r="F32" s="42" t="s">
        <v>683</v>
      </c>
      <c r="G32" s="18"/>
      <c r="H32" s="66"/>
      <c r="I32" s="18"/>
      <c r="J32" s="16"/>
      <c r="K32" s="16"/>
    </row>
    <row r="33" spans="2:11" ht="15.75">
      <c r="B33" s="259" t="s">
        <v>676</v>
      </c>
      <c r="C33" s="259"/>
      <c r="D33" s="259"/>
      <c r="E33" s="67"/>
      <c r="I33" s="67" t="s">
        <v>64</v>
      </c>
      <c r="K33" s="67"/>
    </row>
    <row r="34" spans="2:11" ht="15.75">
      <c r="B34" s="259" t="s">
        <v>677</v>
      </c>
      <c r="C34" s="259"/>
      <c r="D34" s="259"/>
      <c r="E34" s="67"/>
      <c r="I34" s="67"/>
      <c r="K34" s="67"/>
    </row>
    <row r="35" spans="2:11" ht="15" customHeight="1">
      <c r="C35" s="67"/>
      <c r="D35" s="68"/>
      <c r="E35" s="67"/>
      <c r="F35" s="67"/>
      <c r="G35" s="67"/>
      <c r="H35" s="67"/>
      <c r="I35" s="67"/>
      <c r="K35" s="67"/>
    </row>
    <row r="36" spans="2:11" ht="15" customHeight="1">
      <c r="B36" s="65" t="s">
        <v>392</v>
      </c>
      <c r="C36" s="65"/>
      <c r="D36" s="65"/>
      <c r="I36" s="15"/>
      <c r="J36" s="3"/>
    </row>
    <row r="37" spans="2:11" ht="15" customHeight="1">
      <c r="B37" s="61"/>
      <c r="C37" s="276" t="s">
        <v>393</v>
      </c>
      <c r="D37" s="276"/>
      <c r="E37" s="276" t="s">
        <v>394</v>
      </c>
      <c r="F37" s="276"/>
      <c r="G37" s="61" t="s">
        <v>137</v>
      </c>
      <c r="J37" s="3"/>
    </row>
    <row r="38" spans="2:11" ht="15" customHeight="1">
      <c r="B38" s="61" t="s">
        <v>395</v>
      </c>
      <c r="C38" s="118" t="s">
        <v>396</v>
      </c>
      <c r="D38" s="118" t="s">
        <v>397</v>
      </c>
      <c r="E38" s="118" t="s">
        <v>396</v>
      </c>
      <c r="F38" s="118" t="s">
        <v>398</v>
      </c>
      <c r="G38" s="118"/>
      <c r="J38" s="3"/>
    </row>
    <row r="39" spans="2:11" ht="15" customHeight="1">
      <c r="B39" s="26" t="s">
        <v>399</v>
      </c>
      <c r="C39" s="42" t="s">
        <v>400</v>
      </c>
      <c r="D39" s="42" t="s">
        <v>401</v>
      </c>
      <c r="E39" s="62" t="s">
        <v>402</v>
      </c>
      <c r="F39" s="62" t="s">
        <v>403</v>
      </c>
      <c r="G39" s="277" t="s">
        <v>265</v>
      </c>
      <c r="J39" s="3"/>
    </row>
    <row r="40" spans="2:11" ht="15" customHeight="1">
      <c r="B40" s="26" t="s">
        <v>404</v>
      </c>
      <c r="C40" s="42" t="s">
        <v>405</v>
      </c>
      <c r="D40" s="42" t="s">
        <v>406</v>
      </c>
      <c r="E40" s="62" t="s">
        <v>407</v>
      </c>
      <c r="F40" s="62" t="s">
        <v>408</v>
      </c>
      <c r="G40" s="278"/>
      <c r="J40" s="3"/>
    </row>
    <row r="41" spans="2:11" ht="15" customHeight="1">
      <c r="B41" s="26" t="s">
        <v>409</v>
      </c>
      <c r="C41" s="42" t="s">
        <v>410</v>
      </c>
      <c r="D41" s="42" t="s">
        <v>411</v>
      </c>
      <c r="E41" s="62" t="s">
        <v>412</v>
      </c>
      <c r="F41" s="62" t="s">
        <v>413</v>
      </c>
      <c r="G41" s="278"/>
      <c r="J41" s="3"/>
    </row>
    <row r="42" spans="2:11" ht="15" customHeight="1">
      <c r="B42" s="121" t="s">
        <v>414</v>
      </c>
      <c r="C42" s="42" t="s">
        <v>415</v>
      </c>
      <c r="D42" s="119" t="s">
        <v>416</v>
      </c>
      <c r="E42" s="62" t="s">
        <v>417</v>
      </c>
      <c r="F42" s="62" t="s">
        <v>418</v>
      </c>
      <c r="G42" s="278"/>
      <c r="J42" s="3"/>
    </row>
    <row r="43" spans="2:11" ht="15" customHeight="1">
      <c r="B43" s="121" t="s">
        <v>277</v>
      </c>
      <c r="C43" s="42" t="s">
        <v>419</v>
      </c>
      <c r="D43" s="42" t="s">
        <v>420</v>
      </c>
      <c r="E43" s="62" t="s">
        <v>421</v>
      </c>
      <c r="F43" s="62" t="s">
        <v>422</v>
      </c>
      <c r="G43" s="278"/>
      <c r="J43" s="3"/>
    </row>
    <row r="44" spans="2:11" ht="15" customHeight="1">
      <c r="B44" s="26" t="s">
        <v>423</v>
      </c>
      <c r="C44" s="119" t="s">
        <v>424</v>
      </c>
      <c r="D44" s="42" t="s">
        <v>425</v>
      </c>
      <c r="E44" s="120" t="s">
        <v>426</v>
      </c>
      <c r="F44" s="62" t="s">
        <v>427</v>
      </c>
      <c r="G44" s="278"/>
      <c r="J44" s="3"/>
    </row>
    <row r="45" spans="2:11" ht="4.3499999999999996" customHeight="1">
      <c r="B45" s="64"/>
      <c r="C45" s="97"/>
      <c r="G45" s="15"/>
      <c r="J45" s="3"/>
    </row>
    <row r="46" spans="2:11" ht="15" customHeight="1">
      <c r="B46" s="69" t="s">
        <v>428</v>
      </c>
      <c r="C46" s="42"/>
      <c r="D46" s="42" t="s">
        <v>429</v>
      </c>
      <c r="E46" s="62"/>
      <c r="F46" s="62" t="s">
        <v>430</v>
      </c>
      <c r="G46" s="26"/>
      <c r="J46" s="3"/>
    </row>
    <row r="47" spans="2:11" ht="15" customHeight="1">
      <c r="B47" s="67"/>
      <c r="C47" s="68"/>
      <c r="D47" s="67"/>
      <c r="E47" s="67"/>
      <c r="F47" s="67"/>
      <c r="G47" s="67"/>
      <c r="H47" s="67"/>
      <c r="I47" s="15"/>
      <c r="J47" s="67"/>
    </row>
    <row r="48" spans="2:11" ht="15" customHeight="1">
      <c r="B48" s="63" t="s">
        <v>45</v>
      </c>
      <c r="C48" s="17"/>
      <c r="D48" s="17"/>
      <c r="E48" s="17"/>
      <c r="F48" s="17"/>
      <c r="G48" s="17"/>
      <c r="H48" s="17"/>
      <c r="I48" s="17"/>
      <c r="J48" s="17"/>
    </row>
    <row r="49" spans="2:11" ht="15" customHeight="1">
      <c r="B49" s="246" t="s">
        <v>431</v>
      </c>
      <c r="C49" s="247" t="s">
        <v>432</v>
      </c>
      <c r="D49" s="248"/>
      <c r="E49" s="249"/>
      <c r="F49" s="13"/>
      <c r="G49" s="13"/>
      <c r="H49" s="13"/>
      <c r="I49" s="13"/>
      <c r="J49" s="98"/>
      <c r="K49" s="98"/>
    </row>
    <row r="50" spans="2:11" ht="15" customHeight="1">
      <c r="B50" s="246" t="s">
        <v>292</v>
      </c>
      <c r="C50" s="247" t="s">
        <v>433</v>
      </c>
      <c r="D50" s="248"/>
      <c r="E50" s="249"/>
      <c r="F50" s="13"/>
      <c r="G50" s="13"/>
      <c r="H50" s="13"/>
      <c r="I50" s="13"/>
      <c r="J50" s="98"/>
      <c r="K50" s="98"/>
    </row>
    <row r="51" spans="2:11" ht="15" customHeight="1">
      <c r="B51" s="246" t="s">
        <v>434</v>
      </c>
      <c r="C51" s="247" t="s">
        <v>435</v>
      </c>
      <c r="D51" s="248"/>
      <c r="E51" s="249"/>
      <c r="F51" s="13"/>
      <c r="G51" s="13"/>
      <c r="H51" s="13"/>
      <c r="I51" s="13"/>
      <c r="J51" s="98"/>
      <c r="K51" s="98"/>
    </row>
    <row r="52" spans="2:11" ht="15" customHeight="1">
      <c r="B52" s="246" t="s">
        <v>373</v>
      </c>
      <c r="C52" s="247" t="s">
        <v>436</v>
      </c>
      <c r="D52" s="248"/>
      <c r="E52" s="249"/>
      <c r="F52" s="13"/>
      <c r="G52" s="13"/>
      <c r="H52" s="13"/>
      <c r="I52" s="13"/>
      <c r="J52" s="98"/>
      <c r="K52" s="98"/>
    </row>
    <row r="53" spans="2:11" ht="15" customHeight="1">
      <c r="B53" s="246" t="s">
        <v>437</v>
      </c>
      <c r="C53" s="247" t="s">
        <v>438</v>
      </c>
      <c r="D53" s="248"/>
      <c r="E53" s="249"/>
      <c r="F53" s="13"/>
      <c r="G53" s="13"/>
      <c r="H53" s="13"/>
      <c r="I53" s="13"/>
      <c r="J53" s="98"/>
      <c r="K53" s="98"/>
    </row>
    <row r="54" spans="2:11" ht="15" customHeight="1">
      <c r="B54" s="246" t="s">
        <v>439</v>
      </c>
      <c r="C54" s="247" t="s">
        <v>440</v>
      </c>
      <c r="D54" s="248"/>
      <c r="E54" s="249"/>
      <c r="F54" s="13"/>
      <c r="G54" s="13"/>
      <c r="H54" s="13"/>
      <c r="I54" s="13"/>
      <c r="J54" s="98"/>
      <c r="K54" s="98"/>
    </row>
    <row r="55" spans="2:11" ht="15" customHeight="1">
      <c r="B55" s="246" t="s">
        <v>665</v>
      </c>
      <c r="C55" s="247" t="s">
        <v>666</v>
      </c>
      <c r="D55" s="248"/>
      <c r="E55" s="249"/>
      <c r="F55" s="13"/>
      <c r="G55" s="13"/>
      <c r="H55" s="13"/>
      <c r="I55" s="13"/>
      <c r="J55" s="98"/>
      <c r="K55" s="98"/>
    </row>
    <row r="56" spans="2:11" ht="15" customHeight="1">
      <c r="B56" s="246" t="s">
        <v>441</v>
      </c>
      <c r="C56" s="247" t="s">
        <v>442</v>
      </c>
      <c r="D56" s="248"/>
      <c r="E56" s="249"/>
      <c r="F56" s="13"/>
      <c r="G56" s="13"/>
      <c r="H56" s="13"/>
      <c r="I56" s="13"/>
      <c r="J56" s="98"/>
      <c r="K56" s="98"/>
    </row>
    <row r="57" spans="2:11" ht="15" customHeight="1">
      <c r="B57" s="246" t="s">
        <v>366</v>
      </c>
      <c r="C57" s="247" t="s">
        <v>443</v>
      </c>
      <c r="D57" s="250"/>
      <c r="E57" s="67"/>
      <c r="F57" s="68"/>
      <c r="G57" s="68"/>
      <c r="H57" s="68"/>
      <c r="I57" s="68"/>
      <c r="J57" s="206"/>
      <c r="K57" s="206"/>
    </row>
    <row r="58" spans="2:11" ht="15" customHeight="1">
      <c r="B58" s="246" t="s">
        <v>265</v>
      </c>
      <c r="C58" s="247" t="s">
        <v>266</v>
      </c>
      <c r="D58" s="38"/>
      <c r="E58" s="38"/>
      <c r="F58" s="38"/>
      <c r="J58" s="3"/>
    </row>
    <row r="59" spans="2:11" ht="15" customHeight="1">
      <c r="B59" s="246" t="s">
        <v>444</v>
      </c>
      <c r="C59" s="247" t="s">
        <v>445</v>
      </c>
      <c r="D59" s="248"/>
      <c r="E59" s="249"/>
      <c r="F59" s="13"/>
      <c r="G59" s="13"/>
      <c r="H59" s="13"/>
      <c r="I59" s="13"/>
      <c r="J59" s="98"/>
      <c r="K59" s="98"/>
    </row>
    <row r="60" spans="2:11" ht="15" customHeight="1">
      <c r="B60" s="246" t="s">
        <v>446</v>
      </c>
      <c r="C60" s="247" t="s">
        <v>447</v>
      </c>
      <c r="D60" s="248"/>
      <c r="E60" s="249"/>
      <c r="F60" s="13"/>
      <c r="G60" s="13"/>
      <c r="H60" s="13"/>
      <c r="I60" s="13"/>
      <c r="J60" s="98"/>
      <c r="K60" s="98"/>
    </row>
    <row r="61" spans="2:11" ht="15" customHeight="1">
      <c r="B61" s="246" t="s">
        <v>359</v>
      </c>
      <c r="C61" s="247" t="s">
        <v>448</v>
      </c>
      <c r="D61" s="248"/>
      <c r="E61" s="249"/>
      <c r="F61" s="13"/>
      <c r="G61" s="13"/>
      <c r="H61" s="13"/>
      <c r="I61" s="13"/>
      <c r="J61" s="98"/>
      <c r="K61" s="98"/>
    </row>
    <row r="62" spans="2:11" ht="15" customHeight="1">
      <c r="B62" s="246" t="s">
        <v>321</v>
      </c>
      <c r="C62" s="247" t="s">
        <v>449</v>
      </c>
      <c r="D62" s="248"/>
      <c r="E62" s="249"/>
      <c r="F62" s="13"/>
      <c r="G62" s="13"/>
      <c r="H62" s="13"/>
      <c r="I62" s="13"/>
      <c r="J62" s="98"/>
      <c r="K62" s="98"/>
    </row>
    <row r="63" spans="2:11" ht="15" customHeight="1">
      <c r="B63" s="246" t="s">
        <v>450</v>
      </c>
      <c r="C63" s="247" t="s">
        <v>451</v>
      </c>
      <c r="D63" s="248"/>
      <c r="E63" s="249"/>
      <c r="F63" s="13"/>
      <c r="G63" s="13"/>
      <c r="H63" s="13"/>
      <c r="I63" s="13"/>
      <c r="J63" s="98"/>
      <c r="K63" s="98"/>
    </row>
    <row r="64" spans="2:11" ht="15" customHeight="1">
      <c r="B64" s="246" t="s">
        <v>452</v>
      </c>
      <c r="C64" s="247" t="s">
        <v>453</v>
      </c>
      <c r="D64" s="248"/>
      <c r="E64" s="249"/>
      <c r="F64" s="13"/>
      <c r="G64" s="13"/>
      <c r="H64" s="13"/>
      <c r="I64" s="13"/>
      <c r="J64" s="98"/>
      <c r="K64" s="98"/>
    </row>
    <row r="65" spans="2:11" ht="15" customHeight="1">
      <c r="B65" s="246" t="s">
        <v>454</v>
      </c>
      <c r="C65" s="247" t="s">
        <v>455</v>
      </c>
      <c r="D65" s="248"/>
      <c r="E65" s="249"/>
      <c r="F65" s="13"/>
      <c r="G65" s="13"/>
      <c r="H65" s="13"/>
      <c r="I65" s="13"/>
      <c r="J65" s="98"/>
      <c r="K65" s="98"/>
    </row>
    <row r="66" spans="2:11" ht="15" customHeight="1">
      <c r="B66" s="246" t="s">
        <v>456</v>
      </c>
      <c r="C66" s="247" t="s">
        <v>457</v>
      </c>
      <c r="D66" s="248"/>
      <c r="E66" s="249"/>
      <c r="F66" s="13"/>
      <c r="G66" s="13"/>
      <c r="H66" s="13"/>
      <c r="I66" s="13"/>
      <c r="J66" s="98"/>
      <c r="K66" s="98"/>
    </row>
    <row r="67" spans="2:11" ht="15" customHeight="1">
      <c r="B67" s="246" t="s">
        <v>458</v>
      </c>
      <c r="C67" s="247" t="s">
        <v>459</v>
      </c>
      <c r="D67" s="248"/>
      <c r="E67" s="249"/>
      <c r="F67" s="13"/>
      <c r="G67" s="13"/>
      <c r="H67" s="13"/>
      <c r="I67" s="13"/>
      <c r="J67" s="98"/>
      <c r="K67" s="98"/>
    </row>
    <row r="68" spans="2:11" ht="15" customHeight="1">
      <c r="B68" s="246" t="s">
        <v>460</v>
      </c>
      <c r="C68" s="247" t="s">
        <v>461</v>
      </c>
      <c r="D68" s="248"/>
      <c r="E68" s="249"/>
      <c r="F68" s="13"/>
      <c r="G68" s="13"/>
      <c r="H68" s="13"/>
      <c r="I68" s="13"/>
      <c r="J68" s="98"/>
      <c r="K68" s="98"/>
    </row>
    <row r="69" spans="2:11" ht="15" customHeight="1">
      <c r="B69" s="246" t="s">
        <v>462</v>
      </c>
      <c r="C69" s="247" t="s">
        <v>463</v>
      </c>
      <c r="D69" s="248"/>
      <c r="E69" s="249"/>
      <c r="F69" s="13"/>
      <c r="G69" s="13"/>
      <c r="H69" s="13"/>
      <c r="I69" s="13"/>
      <c r="J69" s="98"/>
      <c r="K69" s="98"/>
    </row>
    <row r="70" spans="2:11" ht="15" customHeight="1">
      <c r="B70" s="246" t="s">
        <v>390</v>
      </c>
      <c r="C70" s="247" t="s">
        <v>464</v>
      </c>
      <c r="D70" s="248"/>
      <c r="E70" s="249"/>
      <c r="F70" s="13"/>
      <c r="G70" s="13"/>
      <c r="H70" s="13"/>
      <c r="I70" s="13"/>
      <c r="J70" s="98"/>
      <c r="K70" s="98"/>
    </row>
    <row r="71" spans="2:11" ht="15" customHeight="1">
      <c r="B71" s="246" t="s">
        <v>465</v>
      </c>
      <c r="C71" s="247" t="s">
        <v>466</v>
      </c>
      <c r="D71" s="248"/>
      <c r="E71" s="249"/>
      <c r="F71" s="13"/>
      <c r="G71" s="13"/>
      <c r="H71" s="13"/>
      <c r="I71" s="13"/>
      <c r="J71" s="98"/>
      <c r="K71" s="98"/>
    </row>
    <row r="72" spans="2:11" ht="15" customHeight="1">
      <c r="B72" s="246" t="s">
        <v>467</v>
      </c>
      <c r="C72" s="247" t="s">
        <v>468</v>
      </c>
      <c r="D72" s="248"/>
      <c r="E72" s="249"/>
      <c r="F72" s="13"/>
      <c r="G72" s="13"/>
      <c r="H72" s="13"/>
      <c r="I72" s="13"/>
      <c r="J72" s="98"/>
      <c r="K72" s="98"/>
    </row>
    <row r="73" spans="2:11" ht="15" customHeight="1">
      <c r="B73" s="246" t="s">
        <v>469</v>
      </c>
      <c r="C73" s="247" t="s">
        <v>470</v>
      </c>
      <c r="D73" s="248"/>
      <c r="E73" s="249"/>
      <c r="F73" s="13"/>
      <c r="G73" s="13"/>
      <c r="H73" s="13"/>
      <c r="I73" s="13"/>
      <c r="J73" s="98"/>
      <c r="K73" s="98"/>
    </row>
    <row r="74" spans="2:11" ht="15" customHeight="1">
      <c r="B74" s="246" t="s">
        <v>471</v>
      </c>
      <c r="C74" s="247" t="s">
        <v>472</v>
      </c>
      <c r="D74" s="248"/>
      <c r="E74" s="249"/>
      <c r="F74" s="13"/>
      <c r="G74" s="13"/>
      <c r="H74" s="13"/>
      <c r="I74" s="13"/>
      <c r="J74" s="98"/>
      <c r="K74" s="98"/>
    </row>
    <row r="75" spans="2:11" ht="15" customHeight="1">
      <c r="B75" s="246" t="s">
        <v>473</v>
      </c>
      <c r="C75" s="247" t="s">
        <v>474</v>
      </c>
      <c r="D75" s="248"/>
      <c r="E75" s="249"/>
      <c r="F75" s="13"/>
      <c r="G75" s="13"/>
      <c r="H75" s="13"/>
      <c r="I75" s="13"/>
      <c r="J75" s="98"/>
      <c r="K75" s="98"/>
    </row>
    <row r="76" spans="2:11" ht="15" customHeight="1">
      <c r="B76" s="246" t="s">
        <v>389</v>
      </c>
      <c r="C76" s="247" t="s">
        <v>475</v>
      </c>
      <c r="D76" s="248"/>
      <c r="E76" s="249"/>
      <c r="F76" s="13"/>
      <c r="G76" s="13"/>
      <c r="H76" s="13"/>
      <c r="I76" s="13"/>
      <c r="J76" s="98"/>
      <c r="K76" s="98"/>
    </row>
    <row r="77" spans="2:11" ht="15" customHeight="1">
      <c r="B77" s="246" t="s">
        <v>476</v>
      </c>
      <c r="C77" s="247" t="s">
        <v>477</v>
      </c>
      <c r="D77" s="248"/>
      <c r="E77" s="249"/>
      <c r="F77" s="13"/>
      <c r="G77" s="13"/>
      <c r="H77" s="13"/>
      <c r="I77" s="13"/>
      <c r="J77" s="98"/>
      <c r="K77" s="98"/>
    </row>
    <row r="78" spans="2:11" ht="15" customHeight="1">
      <c r="B78" s="246" t="s">
        <v>478</v>
      </c>
      <c r="C78" s="247" t="s">
        <v>479</v>
      </c>
      <c r="D78" s="248"/>
      <c r="E78" s="249"/>
      <c r="F78" s="13"/>
      <c r="G78" s="13"/>
      <c r="H78" s="13"/>
      <c r="I78" s="13"/>
      <c r="J78" s="98"/>
      <c r="K78" s="98" t="s">
        <v>64</v>
      </c>
    </row>
    <row r="79" spans="2:11" ht="15" customHeight="1">
      <c r="B79" s="251" t="s">
        <v>480</v>
      </c>
      <c r="C79" s="252" t="s">
        <v>481</v>
      </c>
      <c r="D79" s="250"/>
      <c r="E79" s="67"/>
      <c r="F79" s="68"/>
      <c r="G79" s="68"/>
      <c r="H79" s="68"/>
      <c r="I79" s="68"/>
      <c r="J79" s="206"/>
      <c r="K79" s="206"/>
    </row>
    <row r="80" spans="2:11">
      <c r="B80" s="67" t="s">
        <v>482</v>
      </c>
      <c r="C80" s="247" t="s">
        <v>483</v>
      </c>
    </row>
    <row r="81" spans="2:3" ht="15">
      <c r="B81" s="251" t="s">
        <v>484</v>
      </c>
      <c r="C81" s="247" t="s">
        <v>485</v>
      </c>
    </row>
  </sheetData>
  <sheetProtection algorithmName="SHA-512" hashValue="PiKJ+6ufoDKNRSWDH57rNKezy5Uwj265bUWlCGcoinGzlU1TQvQGGlldbbRBg4Eh92FYTy5pyoYxqHdOABd5lg==" saltValue="VeB7m8AzOrnN/KRXb72SAQ==" spinCount="100000" sheet="1" objects="1" scenarios="1"/>
  <sortState xmlns:xlrd2="http://schemas.microsoft.com/office/spreadsheetml/2017/richdata2" ref="B49:C75">
    <sortCondition ref="B49:B75"/>
  </sortState>
  <mergeCells count="3">
    <mergeCell ref="C37:D37"/>
    <mergeCell ref="E37:F37"/>
    <mergeCell ref="G39:G44"/>
  </mergeCells>
  <phoneticPr fontId="3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C420-7841-40C9-89E6-8A6662486701}">
  <sheetPr>
    <tabColor theme="2" tint="-9.9978637043366805E-2"/>
  </sheetPr>
  <dimension ref="A1:S23"/>
  <sheetViews>
    <sheetView showGridLines="0" zoomScale="85" zoomScaleNormal="85" workbookViewId="0"/>
  </sheetViews>
  <sheetFormatPr baseColWidth="10" defaultColWidth="10.5703125" defaultRowHeight="14.25"/>
  <cols>
    <col min="1" max="1" width="9.42578125" style="3" customWidth="1"/>
    <col min="2" max="2" width="25" style="3" customWidth="1"/>
    <col min="3" max="10" width="11.5703125" style="3" customWidth="1"/>
    <col min="11" max="11" width="40.42578125" style="3" bestFit="1" customWidth="1"/>
    <col min="12" max="18" width="11.5703125" style="3" customWidth="1"/>
    <col min="19" max="19" width="3.5703125" style="3" customWidth="1"/>
    <col min="20" max="16384" width="10.5703125" style="3"/>
  </cols>
  <sheetData>
    <row r="1" spans="1:19" ht="35.1" customHeight="1">
      <c r="A1" s="19"/>
      <c r="B1" s="28" t="s">
        <v>671</v>
      </c>
      <c r="C1" s="19"/>
      <c r="D1" s="19"/>
      <c r="E1" s="19"/>
      <c r="F1" s="19"/>
      <c r="G1" s="20"/>
      <c r="H1" s="20"/>
      <c r="I1" s="20"/>
      <c r="J1" s="20"/>
      <c r="K1" s="20"/>
      <c r="L1" s="20"/>
      <c r="M1" s="20"/>
      <c r="N1" s="19"/>
      <c r="O1" s="19"/>
      <c r="P1" s="19"/>
      <c r="Q1" s="19"/>
      <c r="R1" s="19"/>
      <c r="S1" s="19"/>
    </row>
    <row r="2" spans="1:19" ht="10.35" customHeight="1"/>
    <row r="3" spans="1:19" ht="20.25">
      <c r="A3" s="23"/>
      <c r="B3" s="24" t="s">
        <v>486</v>
      </c>
      <c r="C3" s="23"/>
      <c r="D3" s="23"/>
      <c r="E3" s="23"/>
      <c r="F3" s="23"/>
      <c r="G3" s="23"/>
      <c r="H3" s="23"/>
      <c r="I3" s="23"/>
      <c r="J3" s="23"/>
      <c r="K3" s="23"/>
      <c r="L3" s="23"/>
      <c r="M3" s="23"/>
      <c r="N3" s="23"/>
      <c r="O3" s="23"/>
      <c r="P3" s="23"/>
      <c r="Q3" s="23"/>
      <c r="R3" s="23"/>
      <c r="S3" s="23"/>
    </row>
    <row r="5" spans="1:19" ht="15" customHeight="1">
      <c r="J5" s="165" t="s">
        <v>72</v>
      </c>
    </row>
    <row r="6" spans="1:19" ht="15" customHeight="1">
      <c r="B6" s="4" t="s">
        <v>43</v>
      </c>
      <c r="C6" s="4">
        <v>2015</v>
      </c>
      <c r="D6" s="4">
        <v>2016</v>
      </c>
      <c r="E6" s="4">
        <v>2017</v>
      </c>
      <c r="F6" s="4">
        <v>2018</v>
      </c>
      <c r="G6" s="4">
        <v>2019</v>
      </c>
      <c r="H6" s="4">
        <v>2020</v>
      </c>
      <c r="I6" s="4">
        <v>2021</v>
      </c>
      <c r="J6" s="4">
        <v>2022</v>
      </c>
      <c r="K6" s="4" t="s">
        <v>45</v>
      </c>
    </row>
    <row r="7" spans="1:19" ht="15" customHeight="1">
      <c r="B7" s="26" t="s">
        <v>46</v>
      </c>
      <c r="C7" s="31">
        <v>18.06793761601714</v>
      </c>
      <c r="D7" s="31">
        <v>18.98986040975571</v>
      </c>
      <c r="E7" s="31">
        <v>19.662725083225709</v>
      </c>
      <c r="F7" s="31">
        <v>19.642020668159997</v>
      </c>
      <c r="G7" s="31">
        <v>18.455623105495711</v>
      </c>
      <c r="H7" s="31">
        <v>17.835772972898567</v>
      </c>
      <c r="I7" s="31">
        <v>17.470931498789998</v>
      </c>
      <c r="J7" s="31">
        <v>12.770748321257143</v>
      </c>
      <c r="K7" s="30" t="s">
        <v>47</v>
      </c>
    </row>
    <row r="8" spans="1:19" ht="15" customHeight="1">
      <c r="B8" s="26" t="s">
        <v>48</v>
      </c>
      <c r="C8" s="31">
        <v>3.6088876084800003</v>
      </c>
      <c r="D8" s="31">
        <v>3.5971875786000003</v>
      </c>
      <c r="E8" s="31">
        <v>3.7821305491200001</v>
      </c>
      <c r="F8" s="31">
        <v>3.6066823623599999</v>
      </c>
      <c r="G8" s="31">
        <v>3.4626787641600001</v>
      </c>
      <c r="H8" s="31">
        <v>2.9669734063200002</v>
      </c>
      <c r="I8" s="31">
        <v>3.1855634118</v>
      </c>
      <c r="J8" s="31">
        <v>2.5136222126400005</v>
      </c>
      <c r="K8" s="30" t="s">
        <v>47</v>
      </c>
    </row>
    <row r="9" spans="1:19" ht="15" customHeight="1">
      <c r="B9" s="26" t="s">
        <v>49</v>
      </c>
      <c r="C9" s="31">
        <v>6.2488217302325575</v>
      </c>
      <c r="D9" s="31">
        <v>6.9326145488372086</v>
      </c>
      <c r="E9" s="31">
        <v>6.9525467720930232</v>
      </c>
      <c r="F9" s="31">
        <v>7.5023599813953474</v>
      </c>
      <c r="G9" s="31">
        <v>9.2862906418604645</v>
      </c>
      <c r="H9" s="31">
        <v>10.117140893023254</v>
      </c>
      <c r="I9" s="31">
        <v>9.0259031441860458</v>
      </c>
      <c r="J9" s="31">
        <v>7.2357291348837194</v>
      </c>
      <c r="K9" s="30" t="s">
        <v>47</v>
      </c>
    </row>
    <row r="10" spans="1:19" ht="15" customHeight="1">
      <c r="B10" s="34" t="s">
        <v>50</v>
      </c>
      <c r="C10" s="36">
        <v>8.7054366248386366</v>
      </c>
      <c r="D10" s="36">
        <v>8.7635435269972515</v>
      </c>
      <c r="E10" s="36">
        <v>8.6652731340666005</v>
      </c>
      <c r="F10" s="36">
        <v>8.1611841364601769</v>
      </c>
      <c r="G10" s="36">
        <v>8.1248324584697489</v>
      </c>
      <c r="H10" s="36">
        <v>7.8537288957585094</v>
      </c>
      <c r="I10" s="36">
        <v>7.7537850240456914</v>
      </c>
      <c r="J10" s="31">
        <v>8.3534482543226058</v>
      </c>
      <c r="K10" s="153" t="s">
        <v>51</v>
      </c>
    </row>
    <row r="11" spans="1:19" ht="15" customHeight="1">
      <c r="B11" s="39" t="s">
        <v>52</v>
      </c>
      <c r="C11" s="40">
        <v>20.584042513995261</v>
      </c>
      <c r="D11" s="40">
        <v>20.72143653521837</v>
      </c>
      <c r="E11" s="40">
        <v>20.489075766525847</v>
      </c>
      <c r="F11" s="40">
        <v>19.297155153611133</v>
      </c>
      <c r="G11" s="40">
        <v>19.211201453933956</v>
      </c>
      <c r="H11" s="40">
        <v>18.570175908515417</v>
      </c>
      <c r="I11" s="40">
        <v>18.333858192011672</v>
      </c>
      <c r="J11" s="31">
        <v>19.751764491034155</v>
      </c>
      <c r="K11" s="41" t="s">
        <v>53</v>
      </c>
    </row>
    <row r="12" spans="1:19" ht="3.4" customHeight="1">
      <c r="B12" s="27"/>
      <c r="C12" s="13"/>
      <c r="D12" s="13"/>
      <c r="E12" s="13"/>
      <c r="F12" s="13"/>
      <c r="G12" s="13"/>
      <c r="H12" s="13"/>
      <c r="I12" s="13"/>
      <c r="J12" s="13"/>
      <c r="K12" s="33"/>
    </row>
    <row r="13" spans="1:19" ht="13.9" customHeight="1">
      <c r="B13" s="34" t="s">
        <v>54</v>
      </c>
      <c r="C13" s="36">
        <v>36.631083579568333</v>
      </c>
      <c r="D13" s="36">
        <v>38.283206064190168</v>
      </c>
      <c r="E13" s="36">
        <v>39.062675538505331</v>
      </c>
      <c r="F13" s="36">
        <v>38.912247148375521</v>
      </c>
      <c r="G13" s="36">
        <v>39.329424969985922</v>
      </c>
      <c r="H13" s="36">
        <v>38.773616168000331</v>
      </c>
      <c r="I13" s="36">
        <v>37.436183078821735</v>
      </c>
      <c r="J13" s="36">
        <v>30.873547923103466</v>
      </c>
      <c r="K13" s="153" t="s">
        <v>55</v>
      </c>
    </row>
    <row r="14" spans="1:19" ht="14.25" customHeight="1">
      <c r="B14" s="39" t="s">
        <v>56</v>
      </c>
      <c r="C14" s="40">
        <v>48.509689468724957</v>
      </c>
      <c r="D14" s="40">
        <v>50.241099072411288</v>
      </c>
      <c r="E14" s="40">
        <v>50.88647817096458</v>
      </c>
      <c r="F14" s="40">
        <v>50.048218165526478</v>
      </c>
      <c r="G14" s="40">
        <v>50.415793965450135</v>
      </c>
      <c r="H14" s="40">
        <v>49.49006318075724</v>
      </c>
      <c r="I14" s="40">
        <v>48.016256246787719</v>
      </c>
      <c r="J14" s="40">
        <v>42.271864159815017</v>
      </c>
      <c r="K14" s="30" t="s">
        <v>57</v>
      </c>
    </row>
    <row r="15" spans="1:19" ht="14.25" customHeight="1">
      <c r="B15" s="25"/>
    </row>
    <row r="16" spans="1:19" ht="14.25" customHeight="1"/>
    <row r="17" spans="2:19" ht="14.25" customHeight="1"/>
    <row r="19" spans="2:19" ht="15" customHeight="1"/>
    <row r="20" spans="2:19" ht="15" customHeight="1">
      <c r="B20" s="17" t="s">
        <v>45</v>
      </c>
      <c r="C20" s="14"/>
      <c r="D20" s="14"/>
      <c r="E20" s="14"/>
      <c r="F20" s="14"/>
      <c r="G20" s="14"/>
      <c r="H20" s="14"/>
      <c r="I20" s="14"/>
      <c r="J20" s="14"/>
      <c r="K20" s="14"/>
      <c r="L20" s="14"/>
      <c r="M20" s="14"/>
      <c r="N20" s="14"/>
      <c r="O20" s="14"/>
      <c r="P20" s="14"/>
      <c r="Q20" s="14"/>
      <c r="R20" s="14"/>
      <c r="S20" s="14"/>
    </row>
    <row r="21" spans="2:19" ht="15" customHeight="1">
      <c r="B21" s="99" t="s">
        <v>487</v>
      </c>
    </row>
    <row r="22" spans="2:19" ht="15" customHeight="1"/>
    <row r="23" spans="2:19" ht="15" customHeight="1"/>
  </sheetData>
  <sheetProtection algorithmName="SHA-512" hashValue="/mu9Z37yDWiTyqe+zP53P+DbykoVS7ou21Lh0SY8QNNqs532I4j0oNebZnIgH0fZQRlbdst/tca4u15y/F+kXQ==" saltValue="57Af6v1ntgyqI2vjUQLUQg==" spinCount="100000" sheet="1" objects="1" scenarios="1"/>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DD8F1-26D5-44DF-8913-4F1B2893163E}">
  <sheetPr>
    <tabColor theme="2" tint="-9.9978637043366805E-2"/>
  </sheetPr>
  <dimension ref="A1:O52"/>
  <sheetViews>
    <sheetView showGridLines="0" zoomScale="85" zoomScaleNormal="85" workbookViewId="0"/>
  </sheetViews>
  <sheetFormatPr baseColWidth="10" defaultColWidth="10.5703125" defaultRowHeight="16.5"/>
  <cols>
    <col min="1" max="1" width="9.42578125" style="1" customWidth="1"/>
    <col min="2" max="2" width="11.42578125" style="1" customWidth="1"/>
    <col min="3" max="3" width="29.42578125" style="1" customWidth="1"/>
    <col min="4" max="4" width="30" style="1" customWidth="1"/>
    <col min="5" max="5" width="21" style="1" bestFit="1" customWidth="1"/>
    <col min="6" max="6" width="21" style="1" customWidth="1"/>
    <col min="7" max="7" width="30.5703125" style="1" customWidth="1"/>
    <col min="8" max="8" width="32" style="1" customWidth="1"/>
    <col min="9" max="9" width="25.28515625" style="1" customWidth="1"/>
    <col min="10" max="14" width="10.5703125" style="1"/>
    <col min="15" max="15" width="10.28515625" style="1" customWidth="1"/>
    <col min="16" max="16384" width="10.5703125" style="1"/>
  </cols>
  <sheetData>
    <row r="1" spans="1:15" ht="35.1" customHeight="1">
      <c r="A1" s="44"/>
      <c r="B1" s="28" t="s">
        <v>671</v>
      </c>
      <c r="C1" s="45"/>
      <c r="D1" s="45"/>
      <c r="E1" s="45"/>
      <c r="F1" s="45"/>
      <c r="G1" s="45"/>
      <c r="H1" s="45"/>
      <c r="I1" s="45"/>
      <c r="J1" s="45"/>
      <c r="K1" s="45"/>
      <c r="L1" s="45"/>
      <c r="M1" s="45"/>
      <c r="N1" s="45"/>
      <c r="O1" s="45"/>
    </row>
    <row r="2" spans="1:15" ht="10.35" customHeight="1"/>
    <row r="3" spans="1:15" ht="21">
      <c r="A3" s="50"/>
      <c r="B3" s="24" t="s">
        <v>488</v>
      </c>
      <c r="C3" s="50"/>
      <c r="D3" s="50"/>
      <c r="E3" s="50"/>
      <c r="F3" s="50"/>
      <c r="G3" s="50"/>
      <c r="H3" s="50"/>
      <c r="I3" s="50"/>
      <c r="J3" s="50"/>
      <c r="K3" s="50"/>
      <c r="L3" s="50"/>
      <c r="M3" s="50"/>
      <c r="N3" s="50"/>
      <c r="O3" s="50"/>
    </row>
    <row r="5" spans="1:15" ht="15" customHeight="1">
      <c r="E5" s="148" t="s">
        <v>71</v>
      </c>
      <c r="F5" s="168" t="s">
        <v>41</v>
      </c>
      <c r="G5" s="168" t="s">
        <v>42</v>
      </c>
      <c r="H5" s="164" t="s">
        <v>72</v>
      </c>
    </row>
    <row r="6" spans="1:15" ht="15" customHeight="1">
      <c r="B6" s="75" t="s">
        <v>489</v>
      </c>
      <c r="C6" s="75"/>
      <c r="D6" s="235"/>
      <c r="E6" s="145">
        <v>2021</v>
      </c>
      <c r="F6" s="189">
        <v>2022</v>
      </c>
      <c r="G6" s="189">
        <v>2022</v>
      </c>
      <c r="H6" s="240" t="s">
        <v>490</v>
      </c>
      <c r="I6" s="241" t="s">
        <v>45</v>
      </c>
    </row>
    <row r="7" spans="1:15" ht="15" customHeight="1">
      <c r="B7" s="279" t="s">
        <v>491</v>
      </c>
      <c r="C7" s="46" t="s">
        <v>277</v>
      </c>
      <c r="D7" s="51" t="s">
        <v>492</v>
      </c>
      <c r="E7" s="146">
        <v>2586</v>
      </c>
      <c r="F7" s="190">
        <v>2797</v>
      </c>
      <c r="G7" s="190">
        <v>2985</v>
      </c>
      <c r="H7" s="58">
        <v>2986</v>
      </c>
      <c r="I7" s="52" t="s">
        <v>493</v>
      </c>
    </row>
    <row r="8" spans="1:15" ht="15" customHeight="1">
      <c r="B8" s="279"/>
      <c r="C8" s="93"/>
      <c r="D8" s="51" t="s">
        <v>494</v>
      </c>
      <c r="E8" s="146">
        <v>108</v>
      </c>
      <c r="F8" s="190">
        <v>127</v>
      </c>
      <c r="G8" s="190">
        <v>134</v>
      </c>
      <c r="H8" s="58">
        <v>134</v>
      </c>
      <c r="I8" s="52" t="s">
        <v>493</v>
      </c>
    </row>
    <row r="9" spans="1:15" ht="15" customHeight="1">
      <c r="B9" s="279"/>
      <c r="C9" s="46" t="s">
        <v>495</v>
      </c>
      <c r="D9" s="51" t="s">
        <v>492</v>
      </c>
      <c r="E9" s="146">
        <v>15167</v>
      </c>
      <c r="F9" s="190">
        <v>16524</v>
      </c>
      <c r="G9" s="190">
        <v>17974</v>
      </c>
      <c r="H9" s="58">
        <v>17976</v>
      </c>
      <c r="I9" s="52" t="s">
        <v>493</v>
      </c>
    </row>
    <row r="10" spans="1:15" ht="15" customHeight="1">
      <c r="B10" s="279"/>
      <c r="C10" s="94"/>
      <c r="D10" s="51" t="s">
        <v>494</v>
      </c>
      <c r="E10" s="146">
        <v>390</v>
      </c>
      <c r="F10" s="190">
        <v>445</v>
      </c>
      <c r="G10" s="190">
        <v>514</v>
      </c>
      <c r="H10" s="58">
        <v>514</v>
      </c>
      <c r="I10" s="52" t="s">
        <v>493</v>
      </c>
    </row>
    <row r="11" spans="1:15" ht="15" customHeight="1">
      <c r="B11" s="209" t="s">
        <v>496</v>
      </c>
      <c r="C11" s="46" t="s">
        <v>64</v>
      </c>
      <c r="D11" s="51" t="s">
        <v>644</v>
      </c>
      <c r="E11" s="146"/>
      <c r="F11" s="190"/>
      <c r="G11" s="190"/>
      <c r="H11" s="218">
        <v>109</v>
      </c>
      <c r="I11" s="242" t="s">
        <v>655</v>
      </c>
    </row>
    <row r="12" spans="1:15" ht="5.0999999999999996" customHeight="1">
      <c r="C12" s="53"/>
      <c r="D12" s="147"/>
      <c r="E12" s="191"/>
      <c r="F12" s="191"/>
      <c r="G12" s="59"/>
      <c r="H12" s="54"/>
    </row>
    <row r="13" spans="1:15" ht="14.25" customHeight="1">
      <c r="B13" s="55" t="s">
        <v>391</v>
      </c>
      <c r="C13" s="55"/>
      <c r="D13" s="55"/>
      <c r="E13" s="192">
        <v>18251</v>
      </c>
      <c r="F13" s="192">
        <v>19893</v>
      </c>
      <c r="G13" s="192">
        <v>21607</v>
      </c>
      <c r="H13" s="60">
        <v>21719</v>
      </c>
      <c r="I13" s="56"/>
    </row>
    <row r="14" spans="1:15" ht="34.5" customHeight="1">
      <c r="B14" s="280" t="s">
        <v>497</v>
      </c>
      <c r="C14" s="280"/>
      <c r="D14" s="280"/>
      <c r="E14" s="280"/>
      <c r="F14" s="280"/>
      <c r="G14" s="280"/>
      <c r="H14" s="280"/>
    </row>
    <row r="15" spans="1:15" ht="14.25" customHeight="1">
      <c r="B15" s="57" t="s">
        <v>498</v>
      </c>
    </row>
    <row r="16" spans="1:15" ht="14.25" customHeight="1">
      <c r="B16" s="57"/>
    </row>
    <row r="17" spans="2:9" ht="14.25" customHeight="1">
      <c r="B17" s="57"/>
    </row>
    <row r="18" spans="2:9" s="102" customFormat="1" ht="15" customHeight="1">
      <c r="B18" s="103" t="s">
        <v>499</v>
      </c>
      <c r="C18" s="100"/>
      <c r="D18" s="101" t="s">
        <v>271</v>
      </c>
      <c r="E18" s="101" t="s">
        <v>500</v>
      </c>
      <c r="F18" s="104" t="s">
        <v>501</v>
      </c>
      <c r="G18" s="149" t="s">
        <v>275</v>
      </c>
      <c r="H18" s="149" t="s">
        <v>45</v>
      </c>
    </row>
    <row r="19" spans="2:9" s="102" customFormat="1" ht="74.25" customHeight="1">
      <c r="B19" s="46" t="s">
        <v>502</v>
      </c>
      <c r="C19" s="71"/>
      <c r="D19" s="108" t="s">
        <v>503</v>
      </c>
      <c r="E19" s="71" t="s">
        <v>114</v>
      </c>
      <c r="F19" s="108" t="s">
        <v>504</v>
      </c>
      <c r="G19" s="108" t="s">
        <v>669</v>
      </c>
      <c r="H19" s="47" t="s">
        <v>505</v>
      </c>
    </row>
    <row r="20" spans="2:9" ht="153.75" customHeight="1">
      <c r="B20" s="46" t="s">
        <v>506</v>
      </c>
      <c r="C20" s="71"/>
      <c r="D20" s="108" t="s">
        <v>507</v>
      </c>
      <c r="E20" s="167" t="s">
        <v>508</v>
      </c>
      <c r="F20" s="108" t="s">
        <v>509</v>
      </c>
      <c r="G20" s="108" t="s">
        <v>510</v>
      </c>
      <c r="H20" s="108" t="s">
        <v>511</v>
      </c>
    </row>
    <row r="21" spans="2:9" ht="45.4" customHeight="1">
      <c r="B21" s="166" t="s">
        <v>512</v>
      </c>
      <c r="C21" s="71"/>
      <c r="D21" s="47" t="s">
        <v>513</v>
      </c>
      <c r="E21" s="71" t="s">
        <v>514</v>
      </c>
      <c r="F21" s="108" t="s">
        <v>504</v>
      </c>
      <c r="G21" s="108" t="s">
        <v>515</v>
      </c>
      <c r="H21" s="108" t="s">
        <v>516</v>
      </c>
    </row>
    <row r="22" spans="2:9" ht="32.1" customHeight="1">
      <c r="B22" s="46" t="s">
        <v>517</v>
      </c>
      <c r="C22" s="71"/>
      <c r="D22" s="47" t="s">
        <v>503</v>
      </c>
      <c r="E22" s="71" t="s">
        <v>114</v>
      </c>
      <c r="F22" s="108" t="s">
        <v>518</v>
      </c>
      <c r="G22" s="108" t="s">
        <v>519</v>
      </c>
      <c r="H22" s="108" t="s">
        <v>520</v>
      </c>
    </row>
    <row r="23" spans="2:9" ht="16.899999999999999" customHeight="1">
      <c r="B23" s="25" t="s">
        <v>521</v>
      </c>
      <c r="G23" s="37"/>
      <c r="H23" s="37"/>
    </row>
    <row r="24" spans="2:9">
      <c r="B24" s="25" t="s">
        <v>522</v>
      </c>
      <c r="G24" s="37"/>
      <c r="H24" s="37"/>
    </row>
    <row r="25" spans="2:9">
      <c r="B25" s="25" t="s">
        <v>523</v>
      </c>
    </row>
    <row r="26" spans="2:9" ht="15" customHeight="1"/>
    <row r="27" spans="2:9" ht="15" customHeight="1">
      <c r="B27" s="48" t="s">
        <v>45</v>
      </c>
      <c r="C27" s="49"/>
      <c r="D27" s="49"/>
      <c r="E27" s="49"/>
      <c r="F27" s="49"/>
      <c r="G27" s="49"/>
      <c r="H27" s="49"/>
      <c r="I27" s="49"/>
    </row>
    <row r="28" spans="2:9" ht="15" customHeight="1">
      <c r="B28" s="1" t="s">
        <v>524</v>
      </c>
      <c r="D28" s="1" t="s">
        <v>525</v>
      </c>
    </row>
    <row r="29" spans="2:9" ht="15" customHeight="1">
      <c r="B29" s="1" t="s">
        <v>526</v>
      </c>
      <c r="D29" s="1" t="s">
        <v>527</v>
      </c>
    </row>
    <row r="30" spans="2:9" ht="15" customHeight="1">
      <c r="B30" s="1" t="s">
        <v>528</v>
      </c>
      <c r="D30" s="1" t="s">
        <v>529</v>
      </c>
    </row>
    <row r="31" spans="2:9" ht="15" customHeight="1">
      <c r="B31" s="1" t="s">
        <v>530</v>
      </c>
      <c r="D31" s="1" t="s">
        <v>531</v>
      </c>
    </row>
    <row r="32" spans="2:9" ht="15" customHeight="1">
      <c r="B32" s="1" t="s">
        <v>532</v>
      </c>
      <c r="D32" s="1" t="s">
        <v>533</v>
      </c>
    </row>
    <row r="33" spans="2:10" ht="15" customHeight="1">
      <c r="B33" s="1" t="s">
        <v>534</v>
      </c>
      <c r="D33" s="1" t="s">
        <v>535</v>
      </c>
    </row>
    <row r="34" spans="2:10" ht="15" customHeight="1">
      <c r="B34" s="35" t="s">
        <v>536</v>
      </c>
      <c r="D34" s="1" t="s">
        <v>537</v>
      </c>
    </row>
    <row r="35" spans="2:10">
      <c r="B35" s="35" t="s">
        <v>538</v>
      </c>
      <c r="D35" s="1" t="s">
        <v>539</v>
      </c>
    </row>
    <row r="36" spans="2:10">
      <c r="B36" s="35" t="s">
        <v>540</v>
      </c>
      <c r="D36" s="1" t="s">
        <v>541</v>
      </c>
    </row>
    <row r="37" spans="2:10">
      <c r="B37" s="35" t="s">
        <v>542</v>
      </c>
      <c r="D37" s="1" t="s">
        <v>543</v>
      </c>
    </row>
    <row r="38" spans="2:10">
      <c r="B38" s="35" t="s">
        <v>544</v>
      </c>
      <c r="D38" s="1" t="s">
        <v>545</v>
      </c>
    </row>
    <row r="39" spans="2:10">
      <c r="B39" s="35" t="s">
        <v>546</v>
      </c>
      <c r="D39" s="1" t="s">
        <v>547</v>
      </c>
    </row>
    <row r="40" spans="2:10">
      <c r="B40" s="35" t="s">
        <v>548</v>
      </c>
      <c r="D40" s="1" t="s">
        <v>549</v>
      </c>
    </row>
    <row r="41" spans="2:10">
      <c r="B41" s="35" t="s">
        <v>550</v>
      </c>
      <c r="D41" s="1" t="s">
        <v>551</v>
      </c>
    </row>
    <row r="42" spans="2:10">
      <c r="B42" s="35" t="s">
        <v>552</v>
      </c>
      <c r="D42" s="1" t="s">
        <v>553</v>
      </c>
    </row>
    <row r="43" spans="2:10">
      <c r="B43" s="35" t="s">
        <v>554</v>
      </c>
      <c r="D43" s="1" t="s">
        <v>555</v>
      </c>
    </row>
    <row r="44" spans="2:10">
      <c r="B44" s="1" t="s">
        <v>556</v>
      </c>
      <c r="D44" s="1" t="s">
        <v>557</v>
      </c>
    </row>
    <row r="45" spans="2:10">
      <c r="B45" s="1" t="s">
        <v>558</v>
      </c>
      <c r="D45" s="1" t="s">
        <v>559</v>
      </c>
    </row>
    <row r="46" spans="2:10">
      <c r="B46" s="1" t="s">
        <v>560</v>
      </c>
      <c r="D46" s="1" t="s">
        <v>561</v>
      </c>
      <c r="J46" s="1" t="s">
        <v>64</v>
      </c>
    </row>
    <row r="47" spans="2:10">
      <c r="B47" s="1" t="s">
        <v>562</v>
      </c>
      <c r="D47" s="1" t="s">
        <v>563</v>
      </c>
    </row>
    <row r="48" spans="2:10">
      <c r="B48" s="1" t="s">
        <v>564</v>
      </c>
      <c r="D48" s="1" t="s">
        <v>565</v>
      </c>
    </row>
    <row r="49" spans="2:10">
      <c r="B49" s="1" t="s">
        <v>566</v>
      </c>
      <c r="D49" s="1" t="s">
        <v>567</v>
      </c>
      <c r="J49" s="1" t="s">
        <v>64</v>
      </c>
    </row>
    <row r="50" spans="2:10">
      <c r="B50" s="114"/>
      <c r="C50" s="114"/>
      <c r="D50" s="114"/>
      <c r="E50" s="114"/>
      <c r="F50" s="114"/>
      <c r="G50" s="114"/>
      <c r="H50" s="114"/>
      <c r="I50" s="114"/>
    </row>
    <row r="51" spans="2:10">
      <c r="B51" s="114"/>
      <c r="C51" s="114"/>
      <c r="D51" s="114"/>
      <c r="E51" s="114"/>
      <c r="F51" s="114"/>
      <c r="G51" s="114"/>
      <c r="H51" s="114"/>
      <c r="I51" s="114"/>
    </row>
    <row r="52" spans="2:10">
      <c r="B52" s="114"/>
      <c r="C52" s="115"/>
      <c r="D52" s="114"/>
      <c r="E52" s="114"/>
      <c r="F52" s="114"/>
      <c r="G52" s="114"/>
      <c r="H52" s="114"/>
      <c r="I52" s="114"/>
    </row>
  </sheetData>
  <sheetProtection algorithmName="SHA-512" hashValue="6/5CmaHx7vhO0KHQ+vn1BwhKgx1GtjEXKPPqHsQTniZUyH9HGffkb3kbwvT4PENMu9id9xSXzIocYyAA59D0pQ==" saltValue="mAU0yIYVEsXawgKOMAeg9Q==" spinCount="100000" sheet="1" objects="1" scenarios="1"/>
  <sortState xmlns:xlrd2="http://schemas.microsoft.com/office/spreadsheetml/2017/richdata2" ref="B28:D49">
    <sortCondition ref="B28:B49"/>
  </sortState>
  <mergeCells count="2">
    <mergeCell ref="B7:B10"/>
    <mergeCell ref="B14:H14"/>
  </mergeCells>
  <phoneticPr fontId="31" type="noConversion"/>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856412F65E63247811B46F8C530FFC0" ma:contentTypeVersion="9" ma:contentTypeDescription="Ein neues Dokument erstellen." ma:contentTypeScope="" ma:versionID="abce5e0e5193bcd3a34791222bcb79ed">
  <xsd:schema xmlns:xsd="http://www.w3.org/2001/XMLSchema" xmlns:xs="http://www.w3.org/2001/XMLSchema" xmlns:p="http://schemas.microsoft.com/office/2006/metadata/properties" xmlns:ns2="3a4989e1-d743-48ad-99fa-b94cf31eb89c" xmlns:ns3="0277b6f1-7289-4bd3-9b45-5583d393925d" targetNamespace="http://schemas.microsoft.com/office/2006/metadata/properties" ma:root="true" ma:fieldsID="4faa25fcb4c247a3e9b99fa74924498d" ns2:_="" ns3:_="">
    <xsd:import namespace="3a4989e1-d743-48ad-99fa-b94cf31eb89c"/>
    <xsd:import namespace="0277b6f1-7289-4bd3-9b45-5583d393925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4989e1-d743-48ad-99fa-b94cf31eb8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Bildmarkierungen" ma:readOnly="false" ma:fieldId="{5cf76f15-5ced-4ddc-b409-7134ff3c332f}" ma:taxonomyMulti="true" ma:sspId="78341f31-d83a-4659-9f55-66eaa894312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77b6f1-7289-4bd3-9b45-5583d393925d"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8024fff7-6f6d-43db-9b8c-7f4bd57afc83}" ma:internalName="TaxCatchAll" ma:showField="CatchAllData" ma:web="0277b6f1-7289-4bd3-9b45-5583d39392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277b6f1-7289-4bd3-9b45-5583d393925d" xsi:nil="true"/>
    <lcf76f155ced4ddcb4097134ff3c332f xmlns="3a4989e1-d743-48ad-99fa-b94cf31eb89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118FBD-D90C-4102-850C-AB1B154F0F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4989e1-d743-48ad-99fa-b94cf31eb89c"/>
    <ds:schemaRef ds:uri="0277b6f1-7289-4bd3-9b45-5583d39392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099FA6-7FF1-4EAD-8F47-3BB6EE74B964}">
  <ds:schemaRefs>
    <ds:schemaRef ds:uri="http://schemas.microsoft.com/office/2006/metadata/properties"/>
    <ds:schemaRef ds:uri="0277b6f1-7289-4bd3-9b45-5583d393925d"/>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 ds:uri="http://schemas.microsoft.com/office/infopath/2007/PartnerControls"/>
    <ds:schemaRef ds:uri="3a4989e1-d743-48ad-99fa-b94cf31eb89c"/>
    <ds:schemaRef ds:uri="http://purl.org/dc/elements/1.1/"/>
  </ds:schemaRefs>
</ds:datastoreItem>
</file>

<file path=customXml/itemProps3.xml><?xml version="1.0" encoding="utf-8"?>
<ds:datastoreItem xmlns:ds="http://schemas.openxmlformats.org/officeDocument/2006/customXml" ds:itemID="{AC81E8E4-24A7-433B-9450-9165400474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10</vt:i4>
      </vt:variant>
    </vt:vector>
  </HeadingPairs>
  <TitlesOfParts>
    <vt:vector size="10" baseType="lpstr">
      <vt:lpstr>Impressum</vt:lpstr>
      <vt:lpstr>Übersicht</vt:lpstr>
      <vt:lpstr>H₂-grau</vt:lpstr>
      <vt:lpstr>H₂-Elektrolyse</vt:lpstr>
      <vt:lpstr>Elektrolyseure</vt:lpstr>
      <vt:lpstr>H₂-Importe</vt:lpstr>
      <vt:lpstr>H₂-Pipelines</vt:lpstr>
      <vt:lpstr>Industrie</vt:lpstr>
      <vt:lpstr>Gebäude</vt:lpstr>
      <vt:lpstr>Verkehr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Datengrundlage für die E.ON H₂Bilanz 2023</dc:title>
  <dc:subject/>
  <dc:creator>Tobias.Sprenger@ewi.uni-koeln.de;Jan.Kopp@ewi.uni-koeln.de;Felix.Schaefer@ewi.uni-koeln.de</dc:creator>
  <cp:keywords>Wasserstoff; H2; Industrie; Verkehr; Gebäude; Infrastruktur; Grau; Grün; Elektrolyse; SMR; Gestehungskosten</cp:keywords>
  <dc:description/>
  <cp:lastModifiedBy>Tobias Sprenger | EWI</cp:lastModifiedBy>
  <cp:revision/>
  <dcterms:created xsi:type="dcterms:W3CDTF">2021-10-04T12:32:45Z</dcterms:created>
  <dcterms:modified xsi:type="dcterms:W3CDTF">2023-11-14T07:07:53Z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0x0101005856412F65E63247811B46F8C530FFC0</vt:lpwstr>
  </property>
  <property fmtid="{D5CDD505-2E9C-101B-9397-08002B2CF9AE}" pid="3" name="MediaServiceImageTags">
    <vt:lpwstr/>
  </property>
</Properties>
</file>